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ymond Stalder\Documents\Frauenschwingen\Jahreswertung 2015\"/>
    </mc:Choice>
  </mc:AlternateContent>
  <bookViews>
    <workbookView xWindow="240" yWindow="15" windowWidth="18795" windowHeight="12120" activeTab="2"/>
  </bookViews>
  <sheets>
    <sheet name="Frauen" sheetId="1" r:id="rId1"/>
    <sheet name="Mädchen 1" sheetId="2" r:id="rId2"/>
    <sheet name="Mädchen 2" sheetId="3" r:id="rId3"/>
    <sheet name="Zwergli Mädchen" sheetId="4" r:id="rId4"/>
    <sheet name="Zwergli Knaben" sheetId="5" r:id="rId5"/>
    <sheet name="Zwergli alle" sheetId="6" r:id="rId6"/>
  </sheets>
  <calcPr calcId="152511"/>
</workbook>
</file>

<file path=xl/calcChain.xml><?xml version="1.0" encoding="utf-8"?>
<calcChain xmlns="http://schemas.openxmlformats.org/spreadsheetml/2006/main">
  <c r="M12" i="5" l="1"/>
  <c r="M26" i="2"/>
  <c r="J26" i="2"/>
  <c r="J12" i="5" l="1"/>
  <c r="J17" i="5"/>
  <c r="M17" i="5"/>
  <c r="J14" i="5"/>
  <c r="M14" i="5"/>
  <c r="J13" i="5"/>
  <c r="M13" i="5"/>
  <c r="J10" i="5"/>
  <c r="M10" i="5"/>
  <c r="M9" i="5"/>
  <c r="J9" i="5"/>
  <c r="M8" i="5"/>
  <c r="J8" i="5"/>
  <c r="M4" i="5"/>
  <c r="M5" i="5"/>
  <c r="M18" i="5"/>
  <c r="M15" i="5"/>
  <c r="M11" i="5"/>
  <c r="M16" i="5"/>
  <c r="M6" i="5"/>
  <c r="M7" i="5"/>
  <c r="J4" i="5"/>
  <c r="J5" i="5"/>
  <c r="J18" i="5"/>
  <c r="J15" i="5"/>
  <c r="J11" i="5"/>
  <c r="J16" i="5"/>
  <c r="J6" i="5"/>
  <c r="J7" i="5"/>
  <c r="M10" i="4"/>
  <c r="M8" i="4"/>
  <c r="M9" i="4"/>
  <c r="M5" i="4"/>
  <c r="M7" i="4"/>
  <c r="M6" i="4"/>
  <c r="M4" i="4"/>
  <c r="J9" i="4"/>
  <c r="J8" i="4"/>
  <c r="J10" i="4"/>
  <c r="J6" i="4"/>
  <c r="J5" i="4"/>
  <c r="J7" i="4"/>
  <c r="J4" i="4"/>
  <c r="M13" i="3"/>
  <c r="M23" i="3"/>
  <c r="M24" i="3"/>
  <c r="M17" i="3"/>
  <c r="M25" i="3"/>
  <c r="M6" i="3"/>
  <c r="M4" i="3"/>
  <c r="M5" i="3"/>
  <c r="M18" i="3"/>
  <c r="M7" i="3"/>
  <c r="M8" i="3"/>
  <c r="M9" i="3"/>
  <c r="M15" i="3"/>
  <c r="M20" i="3"/>
  <c r="M11" i="3"/>
  <c r="M10" i="3"/>
  <c r="M12" i="3"/>
  <c r="M16" i="3"/>
  <c r="M14" i="3"/>
  <c r="M19" i="3"/>
  <c r="M21" i="3"/>
  <c r="M22" i="3"/>
  <c r="J13" i="3"/>
  <c r="J23" i="3"/>
  <c r="J24" i="3"/>
  <c r="J17" i="3"/>
  <c r="J25" i="3"/>
  <c r="J6" i="3"/>
  <c r="J4" i="3"/>
  <c r="J5" i="3"/>
  <c r="J18" i="3"/>
  <c r="J7" i="3"/>
  <c r="J8" i="3"/>
  <c r="J9" i="3"/>
  <c r="J15" i="3"/>
  <c r="J20" i="3"/>
  <c r="J11" i="3"/>
  <c r="J10" i="3"/>
  <c r="J12" i="3"/>
  <c r="J16" i="3"/>
  <c r="J14" i="3"/>
  <c r="J19" i="3"/>
  <c r="J21" i="3"/>
  <c r="J22" i="3"/>
  <c r="M11" i="4"/>
  <c r="J11" i="4"/>
  <c r="M27" i="2"/>
  <c r="M28" i="2"/>
  <c r="M21" i="2"/>
  <c r="M22" i="2"/>
  <c r="J7" i="2"/>
  <c r="J6" i="2"/>
  <c r="J5" i="2"/>
  <c r="J8" i="2"/>
  <c r="J11" i="2"/>
  <c r="J9" i="2"/>
  <c r="J20" i="2"/>
  <c r="J10" i="2"/>
  <c r="J25" i="2"/>
  <c r="J12" i="2"/>
  <c r="J14" i="2"/>
  <c r="J13" i="2"/>
  <c r="J17" i="2"/>
  <c r="J18" i="2"/>
  <c r="J16" i="2"/>
  <c r="J15" i="2"/>
  <c r="J24" i="2"/>
  <c r="J23" i="2"/>
  <c r="J19" i="2"/>
  <c r="J27" i="2"/>
  <c r="J28" i="2"/>
  <c r="J21" i="2"/>
  <c r="J22" i="2"/>
  <c r="M4" i="2" l="1"/>
  <c r="J4" i="2"/>
  <c r="M8" i="2"/>
  <c r="M6" i="2"/>
  <c r="M15" i="2"/>
  <c r="M5" i="2"/>
  <c r="M12" i="2"/>
  <c r="M11" i="2"/>
  <c r="M7" i="2"/>
  <c r="M20" i="2"/>
  <c r="M13" i="2"/>
  <c r="M9" i="2"/>
  <c r="M10" i="2"/>
  <c r="M25" i="2"/>
  <c r="M14" i="2"/>
  <c r="M17" i="2"/>
  <c r="M18" i="2"/>
  <c r="M16" i="2"/>
  <c r="M24" i="2"/>
  <c r="M23" i="2"/>
  <c r="M19" i="2"/>
  <c r="J46" i="1"/>
  <c r="M27" i="1"/>
  <c r="M46" i="1"/>
  <c r="J41" i="1"/>
  <c r="M41" i="1"/>
  <c r="M45" i="1"/>
  <c r="M18" i="1"/>
  <c r="M19" i="1"/>
  <c r="M35" i="1"/>
  <c r="M24" i="1"/>
  <c r="M23" i="1"/>
  <c r="M44" i="1"/>
  <c r="M39" i="1"/>
  <c r="M42" i="1"/>
  <c r="J42" i="1"/>
  <c r="J39" i="1"/>
  <c r="J44" i="1"/>
  <c r="J23" i="1"/>
  <c r="J24" i="1"/>
  <c r="J35" i="1"/>
  <c r="J12" i="1"/>
  <c r="J7" i="1"/>
  <c r="J10" i="1"/>
  <c r="J29" i="1"/>
  <c r="J13" i="1"/>
  <c r="J5" i="1"/>
  <c r="J34" i="1"/>
  <c r="J6" i="1"/>
  <c r="J28" i="1"/>
  <c r="J30" i="1"/>
  <c r="J14" i="1"/>
  <c r="J15" i="1"/>
  <c r="J22" i="1"/>
  <c r="J16" i="1"/>
  <c r="J8" i="1"/>
  <c r="J20" i="1"/>
  <c r="J25" i="1"/>
  <c r="J32" i="1"/>
  <c r="J37" i="1"/>
  <c r="J36" i="1"/>
  <c r="J26" i="1"/>
  <c r="J38" i="1"/>
  <c r="J33" i="1"/>
  <c r="J9" i="1"/>
  <c r="J17" i="1"/>
  <c r="J21" i="1"/>
  <c r="J27" i="1"/>
  <c r="J43" i="1"/>
  <c r="J40" i="1"/>
  <c r="J31" i="1"/>
  <c r="J11" i="1"/>
  <c r="J45" i="1"/>
  <c r="J18" i="1"/>
  <c r="J19" i="1"/>
  <c r="M4" i="1"/>
  <c r="J4" i="1"/>
  <c r="M11" i="1"/>
  <c r="M29" i="1"/>
  <c r="M31" i="1"/>
  <c r="M7" i="1"/>
  <c r="M33" i="1"/>
  <c r="M34" i="1"/>
  <c r="M9" i="1"/>
  <c r="M8" i="1"/>
  <c r="M28" i="1"/>
  <c r="M14" i="1"/>
  <c r="M13" i="1"/>
  <c r="M40" i="1"/>
  <c r="M15" i="1"/>
  <c r="M30" i="1"/>
  <c r="M26" i="1"/>
  <c r="M32" i="1"/>
  <c r="M37" i="1"/>
  <c r="M20" i="1"/>
  <c r="M10" i="1"/>
  <c r="M25" i="1"/>
  <c r="M36" i="1"/>
  <c r="M16" i="1"/>
  <c r="M22" i="1"/>
  <c r="M17" i="1"/>
  <c r="M6" i="1"/>
  <c r="M21" i="1"/>
  <c r="M38" i="1"/>
  <c r="M5" i="1"/>
  <c r="M12" i="1"/>
  <c r="M43" i="1"/>
</calcChain>
</file>

<file path=xl/sharedStrings.xml><?xml version="1.0" encoding="utf-8"?>
<sst xmlns="http://schemas.openxmlformats.org/spreadsheetml/2006/main" count="301" uniqueCount="220">
  <si>
    <t>Vorname</t>
  </si>
  <si>
    <t>Nachname</t>
  </si>
  <si>
    <t>Total Punkte</t>
  </si>
  <si>
    <t>Schlusspunktzahl</t>
  </si>
  <si>
    <t>Erika</t>
  </si>
  <si>
    <t xml:space="preserve">Sara </t>
  </si>
  <si>
    <t xml:space="preserve">Michelle </t>
  </si>
  <si>
    <t>Leila</t>
  </si>
  <si>
    <t>Miriam</t>
  </si>
  <si>
    <t>Jennifer</t>
  </si>
  <si>
    <t>Sandra</t>
  </si>
  <si>
    <t>Müller</t>
  </si>
  <si>
    <t>Valeria</t>
  </si>
  <si>
    <t>Petra</t>
  </si>
  <si>
    <t>Silvia</t>
  </si>
  <si>
    <t>Deck (K)</t>
  </si>
  <si>
    <t>Sonia</t>
  </si>
  <si>
    <t>Kälin (K)</t>
  </si>
  <si>
    <t>Diana</t>
  </si>
  <si>
    <t>Fankhauser (K)</t>
  </si>
  <si>
    <t>Marina</t>
  </si>
  <si>
    <t>Zahner (K)</t>
  </si>
  <si>
    <t>Brigitte</t>
  </si>
  <si>
    <t>Kunz (K)</t>
  </si>
  <si>
    <t>Marian</t>
  </si>
  <si>
    <t>Andrea</t>
  </si>
  <si>
    <t>Daniela</t>
  </si>
  <si>
    <t>Felder</t>
  </si>
  <si>
    <t>Yolanda</t>
  </si>
  <si>
    <t>Geissbühler</t>
  </si>
  <si>
    <t>Carmen</t>
  </si>
  <si>
    <t>Inderbitzin</t>
  </si>
  <si>
    <t>Sarah</t>
  </si>
  <si>
    <t>Scherer</t>
  </si>
  <si>
    <t>Rebekka</t>
  </si>
  <si>
    <t>Vera</t>
  </si>
  <si>
    <t>Fränzi</t>
  </si>
  <si>
    <t>Sabine</t>
  </si>
  <si>
    <t>Winiger</t>
  </si>
  <si>
    <t>Stefanie</t>
  </si>
  <si>
    <t>Gäumann (Z)</t>
  </si>
  <si>
    <t>Sina</t>
  </si>
  <si>
    <t>Siegenthaler (Z)</t>
  </si>
  <si>
    <t>Heidi</t>
  </si>
  <si>
    <t>Suter (Z)</t>
  </si>
  <si>
    <t>Debora</t>
  </si>
  <si>
    <t>Vivienne</t>
  </si>
  <si>
    <t>Grimm</t>
  </si>
  <si>
    <t>Alisha</t>
  </si>
  <si>
    <t>Leandra</t>
  </si>
  <si>
    <t>Corinne</t>
  </si>
  <si>
    <t xml:space="preserve">Janine </t>
  </si>
  <si>
    <t>Foulk</t>
  </si>
  <si>
    <t>Wisler (Z)</t>
  </si>
  <si>
    <t>Lynda</t>
  </si>
  <si>
    <t>Durrer</t>
  </si>
  <si>
    <t>Durrer (Z)</t>
  </si>
  <si>
    <t>Amanda</t>
  </si>
  <si>
    <t>Priska</t>
  </si>
  <si>
    <t>Grimm (Z)</t>
  </si>
  <si>
    <t>Herzog</t>
  </si>
  <si>
    <t>Ott</t>
  </si>
  <si>
    <t>Kamer (Z)</t>
  </si>
  <si>
    <t xml:space="preserve">Jasmin </t>
  </si>
  <si>
    <t>Rahel</t>
  </si>
  <si>
    <t>Foulk (Z)</t>
  </si>
  <si>
    <t>von Känel (Z)</t>
  </si>
  <si>
    <t>Laura</t>
  </si>
  <si>
    <t>Alisa</t>
  </si>
  <si>
    <t>Lüthi</t>
  </si>
  <si>
    <t>Balmer (Z)</t>
  </si>
  <si>
    <t>Geering</t>
  </si>
  <si>
    <t>Egli (Z)</t>
  </si>
  <si>
    <t>Tanja</t>
  </si>
  <si>
    <t xml:space="preserve"> Vroni</t>
  </si>
  <si>
    <t>Bienz</t>
  </si>
  <si>
    <t>Jolanda</t>
  </si>
  <si>
    <t>Zimmermann</t>
  </si>
  <si>
    <t>Oberthal</t>
  </si>
  <si>
    <t xml:space="preserve">Schmid (K) </t>
  </si>
  <si>
    <t xml:space="preserve">Schweizer (K) </t>
  </si>
  <si>
    <t xml:space="preserve">Sabine </t>
  </si>
  <si>
    <t xml:space="preserve">Deck (K) </t>
  </si>
  <si>
    <t>Lea</t>
  </si>
  <si>
    <t>Durrer (K)</t>
  </si>
  <si>
    <t xml:space="preserve">Erika </t>
  </si>
  <si>
    <t>Deck</t>
  </si>
  <si>
    <t>Siegenthaler</t>
  </si>
  <si>
    <t>Marieanne</t>
  </si>
  <si>
    <t>Arnold</t>
  </si>
  <si>
    <t>Noemi</t>
  </si>
  <si>
    <t>Suter</t>
  </si>
  <si>
    <t>Deborah</t>
  </si>
  <si>
    <t>Nadine</t>
  </si>
  <si>
    <t>Zürcher</t>
  </si>
  <si>
    <t>Sabrina</t>
  </si>
  <si>
    <t>Wagner</t>
  </si>
  <si>
    <t>Michelle</t>
  </si>
  <si>
    <t>Widmer (Z)</t>
  </si>
  <si>
    <t>Lara</t>
  </si>
  <si>
    <t>Blättler (Z)</t>
  </si>
  <si>
    <t xml:space="preserve">Aimée </t>
  </si>
  <si>
    <t>Noah</t>
  </si>
  <si>
    <t xml:space="preserve">Marcel </t>
  </si>
  <si>
    <t>Beer (Z)</t>
  </si>
  <si>
    <t>Manon</t>
  </si>
  <si>
    <t>Fiona</t>
  </si>
  <si>
    <t>Dominik</t>
  </si>
  <si>
    <t>Trachsel (K)</t>
  </si>
  <si>
    <t>Anja</t>
  </si>
  <si>
    <t>Hämmerli (Z)</t>
  </si>
  <si>
    <t>Martina</t>
  </si>
  <si>
    <t>Linggi</t>
  </si>
  <si>
    <t>Schärer (Z)</t>
  </si>
  <si>
    <t>Marvin</t>
  </si>
  <si>
    <t>Baumgartner</t>
  </si>
  <si>
    <t>Evelyn</t>
  </si>
  <si>
    <t>Colin</t>
  </si>
  <si>
    <t>Andri</t>
  </si>
  <si>
    <t>Holenstein</t>
  </si>
  <si>
    <t xml:space="preserve">Manuela </t>
  </si>
  <si>
    <t>Janice</t>
  </si>
  <si>
    <t>Lynn</t>
  </si>
  <si>
    <t>Alexandra</t>
  </si>
  <si>
    <t>Larissa</t>
  </si>
  <si>
    <t>Gosteli (Z)</t>
  </si>
  <si>
    <t>EFSV Jahresmeisterschaft 2015</t>
  </si>
  <si>
    <t>Frauen nach Wangs</t>
  </si>
  <si>
    <t>Reichenbach</t>
  </si>
  <si>
    <t>Oberarth</t>
  </si>
  <si>
    <t xml:space="preserve">Streich-Resultat1 </t>
  </si>
  <si>
    <t>Streichresultat 2</t>
  </si>
  <si>
    <t xml:space="preserve">Eidg. Gränichen </t>
  </si>
  <si>
    <t>La Chaux-de-Fonds</t>
  </si>
  <si>
    <t>Hergiswil</t>
  </si>
  <si>
    <t xml:space="preserve">Leuenberger (K) </t>
  </si>
  <si>
    <t xml:space="preserve">Brunner (K) </t>
  </si>
  <si>
    <t xml:space="preserve">Geissbühler (K) </t>
  </si>
  <si>
    <t>Müller (K) neu</t>
  </si>
  <si>
    <t xml:space="preserve">Vogel (K) </t>
  </si>
  <si>
    <t>Egli (K)</t>
  </si>
  <si>
    <t xml:space="preserve">Wälti (K) </t>
  </si>
  <si>
    <t>Jud</t>
  </si>
  <si>
    <t>Scherrer</t>
  </si>
  <si>
    <t>Zahner</t>
  </si>
  <si>
    <t>Melissa</t>
  </si>
  <si>
    <t>Klossner</t>
  </si>
  <si>
    <t>Zingg</t>
  </si>
  <si>
    <t>Vanessa</t>
  </si>
  <si>
    <t xml:space="preserve">Anna </t>
  </si>
  <si>
    <t>Vogt</t>
  </si>
  <si>
    <t>Meier</t>
  </si>
  <si>
    <t>Patricia</t>
  </si>
  <si>
    <t>Unternährer</t>
  </si>
  <si>
    <t>Fiechter (K)</t>
  </si>
  <si>
    <t>Wangs</t>
  </si>
  <si>
    <t>Mädchen 1 nach Wangs, SG</t>
  </si>
  <si>
    <t>Ulrich (Z)</t>
  </si>
  <si>
    <t>Antonia</t>
  </si>
  <si>
    <t xml:space="preserve">Valenzia </t>
  </si>
  <si>
    <t>Leoni</t>
  </si>
  <si>
    <t>Lüssi</t>
  </si>
  <si>
    <t>Kerstin</t>
  </si>
  <si>
    <t xml:space="preserve">Arnold </t>
  </si>
  <si>
    <t>Estelle</t>
  </si>
  <si>
    <t>Genillard</t>
  </si>
  <si>
    <t xml:space="preserve">Balmer   </t>
  </si>
  <si>
    <t>Mädchen 2 nach Wangs, SG</t>
  </si>
  <si>
    <t xml:space="preserve">Daniela </t>
  </si>
  <si>
    <t>Föhn (Z)</t>
  </si>
  <si>
    <t>Corina</t>
  </si>
  <si>
    <t>Melina</t>
  </si>
  <si>
    <t>Zurbuchen</t>
  </si>
  <si>
    <t xml:space="preserve">Katja </t>
  </si>
  <si>
    <t>Künzi</t>
  </si>
  <si>
    <t>Ott (Z)</t>
  </si>
  <si>
    <t xml:space="preserve">Camille </t>
  </si>
  <si>
    <t>Zulauff</t>
  </si>
  <si>
    <t>Zwergli Mädchen nach Wangs, SG</t>
  </si>
  <si>
    <t>Christ (Z)</t>
  </si>
  <si>
    <t xml:space="preserve">Lena </t>
  </si>
  <si>
    <t>Knutti</t>
  </si>
  <si>
    <t>Zürcher (Z)</t>
  </si>
  <si>
    <t>Eicher (Z)</t>
  </si>
  <si>
    <t>Angela</t>
  </si>
  <si>
    <t>Schönenberger (Z)</t>
  </si>
  <si>
    <t>Thea</t>
  </si>
  <si>
    <t>Wagner (Z)</t>
  </si>
  <si>
    <t>Strüby</t>
  </si>
  <si>
    <t>Jelena</t>
  </si>
  <si>
    <t>Lötscher</t>
  </si>
  <si>
    <t>Blättler</t>
  </si>
  <si>
    <t>Zwahlen (Z)</t>
  </si>
  <si>
    <t>Michaela</t>
  </si>
  <si>
    <t>Enz</t>
  </si>
  <si>
    <t>Enz (Z)</t>
  </si>
  <si>
    <t>Zemp</t>
  </si>
  <si>
    <t>Nina</t>
  </si>
  <si>
    <t>Kunz</t>
  </si>
  <si>
    <t>Ivan</t>
  </si>
  <si>
    <t>Kunz (Z)</t>
  </si>
  <si>
    <t>Mike</t>
  </si>
  <si>
    <t>Zumbühl (Z)</t>
  </si>
  <si>
    <t>Tobias</t>
  </si>
  <si>
    <t>Nevio</t>
  </si>
  <si>
    <t>Egger</t>
  </si>
  <si>
    <t>Mathias</t>
  </si>
  <si>
    <t>Carlo</t>
  </si>
  <si>
    <t>Heimann</t>
  </si>
  <si>
    <t>Livio</t>
  </si>
  <si>
    <t>Blattmann</t>
  </si>
  <si>
    <t>Hänggi</t>
  </si>
  <si>
    <t>Samuel</t>
  </si>
  <si>
    <t>Roth</t>
  </si>
  <si>
    <t>Silvan</t>
  </si>
  <si>
    <t>Schelbert (Z)</t>
  </si>
  <si>
    <t>Isabelle</t>
  </si>
  <si>
    <t>Krage</t>
  </si>
  <si>
    <t>Linggi (Z)</t>
  </si>
  <si>
    <t>Zwergli Knaben nach Wangs, SG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</si>
</sst>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0" fillId="0" borderId="0" xfId="0" applyAlignment="1">
      <alignment textRotation="90"/>
    </xf>
    <xf numFmtId="0" fontId="1" fillId="0" borderId="0" xfId="0" applyFont="1" applyAlignment="1">
      <alignment textRotation="90"/>
    </xf>
    <xf numFmtId="0" fontId="2" fillId="0" borderId="0" xfId="0" applyFont="1"/>
    <xf numFmtId="2" fontId="0" fillId="0" borderId="0" xfId="0" applyNumberFormat="1"/>
    <xf numFmtId="0" fontId="0" fillId="0" borderId="0" xfId="0" applyFont="1"/>
    <xf numFmtId="2" fontId="1" fillId="0" borderId="0" xfId="0" applyNumberFormat="1" applyFont="1"/>
    <xf numFmtId="2" fontId="0" fillId="0" borderId="0" xfId="0" applyNumberFormat="1" applyFont="1"/>
    <xf numFmtId="2" fontId="0" fillId="0" borderId="0" xfId="1" applyNumberFormat="1" applyFont="1"/>
    <xf numFmtId="43" fontId="0" fillId="0" borderId="0" xfId="1" applyFont="1"/>
    <xf numFmtId="2" fontId="3" fillId="0" borderId="0" xfId="1" applyNumberFormat="1" applyFont="1"/>
    <xf numFmtId="0" fontId="4" fillId="0" borderId="0" xfId="0" applyFont="1"/>
    <xf numFmtId="0" fontId="5" fillId="0" borderId="0" xfId="0" applyFont="1"/>
    <xf numFmtId="2" fontId="5" fillId="0" borderId="0" xfId="0" applyNumberFormat="1" applyFont="1"/>
    <xf numFmtId="2" fontId="4" fillId="0" borderId="0" xfId="0" applyNumberFormat="1" applyFont="1"/>
    <xf numFmtId="0" fontId="4" fillId="0" borderId="0" xfId="0" applyFont="1" applyAlignment="1">
      <alignment textRotation="90"/>
    </xf>
    <xf numFmtId="0" fontId="5" fillId="0" borderId="0" xfId="0" applyFont="1" applyAlignment="1">
      <alignment textRotation="90"/>
    </xf>
    <xf numFmtId="2" fontId="1" fillId="0" borderId="0" xfId="1" applyNumberFormat="1" applyFont="1"/>
    <xf numFmtId="2" fontId="4" fillId="0" borderId="0" xfId="1" applyNumberFormat="1" applyFont="1"/>
    <xf numFmtId="0" fontId="6" fillId="0" borderId="0" xfId="0" applyFont="1"/>
    <xf numFmtId="0" fontId="0" fillId="0" borderId="0" xfId="0" applyAlignment="1">
      <alignment textRotation="1"/>
    </xf>
    <xf numFmtId="2" fontId="0" fillId="0" borderId="0" xfId="0" applyNumberFormat="1" applyAlignment="1">
      <alignment textRotation="1"/>
    </xf>
    <xf numFmtId="0" fontId="0" fillId="0" borderId="0" xfId="0" applyFont="1" applyAlignment="1"/>
    <xf numFmtId="0" fontId="0" fillId="0" borderId="0" xfId="0" applyAlignment="1"/>
    <xf numFmtId="2" fontId="0" fillId="0" borderId="0" xfId="0" applyNumberFormat="1" applyAlignment="1"/>
    <xf numFmtId="2" fontId="1" fillId="0" borderId="0" xfId="0" applyNumberFormat="1" applyFont="1" applyAlignment="1">
      <alignment textRotation="1"/>
    </xf>
    <xf numFmtId="2" fontId="1" fillId="0" borderId="0" xfId="0" applyNumberFormat="1" applyFont="1" applyAlignment="1"/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view="pageLayout" topLeftCell="A16" zoomScaleNormal="100" workbookViewId="0">
      <selection activeCell="C4" sqref="C4:M4"/>
    </sheetView>
  </sheetViews>
  <sheetFormatPr baseColWidth="10" defaultRowHeight="15" x14ac:dyDescent="0.25"/>
  <cols>
    <col min="1" max="1" width="11.42578125" customWidth="1"/>
    <col min="2" max="2" width="12.28515625" customWidth="1"/>
    <col min="3" max="3" width="5.140625" customWidth="1"/>
    <col min="4" max="4" width="5" customWidth="1"/>
    <col min="5" max="5" width="5.5703125" customWidth="1"/>
    <col min="6" max="6" width="5.28515625" customWidth="1"/>
    <col min="7" max="9" width="6.42578125" customWidth="1"/>
    <col min="10" max="10" width="5.5703125" customWidth="1"/>
    <col min="11" max="11" width="4.85546875" customWidth="1"/>
    <col min="12" max="12" width="5" customWidth="1"/>
    <col min="13" max="13" width="7.5703125" bestFit="1" customWidth="1"/>
  </cols>
  <sheetData>
    <row r="1" spans="1:13" ht="18.75" x14ac:dyDescent="0.3">
      <c r="A1" s="20"/>
      <c r="B1" s="20"/>
      <c r="C1" s="4" t="s">
        <v>126</v>
      </c>
      <c r="D1" s="4"/>
      <c r="E1" s="4"/>
      <c r="F1" s="20"/>
      <c r="G1" s="20"/>
      <c r="H1" s="20"/>
      <c r="I1" s="20"/>
      <c r="J1" s="20"/>
      <c r="K1" s="20"/>
      <c r="L1" s="20"/>
      <c r="M1" s="20"/>
    </row>
    <row r="2" spans="1:13" ht="18.75" x14ac:dyDescent="0.3">
      <c r="A2" s="4" t="s">
        <v>127</v>
      </c>
      <c r="B2" s="4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75" customHeight="1" x14ac:dyDescent="0.25">
      <c r="A3" s="13" t="s">
        <v>0</v>
      </c>
      <c r="B3" s="13" t="s">
        <v>1</v>
      </c>
      <c r="C3" s="16" t="s">
        <v>128</v>
      </c>
      <c r="D3" s="16" t="s">
        <v>134</v>
      </c>
      <c r="E3" s="16" t="s">
        <v>155</v>
      </c>
      <c r="F3" s="16" t="s">
        <v>129</v>
      </c>
      <c r="G3" s="16" t="s">
        <v>133</v>
      </c>
      <c r="H3" s="16" t="s">
        <v>78</v>
      </c>
      <c r="I3" s="16" t="s">
        <v>132</v>
      </c>
      <c r="J3" s="17" t="s">
        <v>2</v>
      </c>
      <c r="K3" s="16" t="s">
        <v>130</v>
      </c>
      <c r="L3" s="16" t="s">
        <v>131</v>
      </c>
      <c r="M3" s="17" t="s">
        <v>3</v>
      </c>
    </row>
    <row r="4" spans="1:13" ht="12.75" customHeight="1" x14ac:dyDescent="0.25">
      <c r="A4" s="12" t="s">
        <v>16</v>
      </c>
      <c r="B4" s="12" t="s">
        <v>17</v>
      </c>
      <c r="C4" s="15">
        <v>57.25</v>
      </c>
      <c r="D4" s="15">
        <v>57.5</v>
      </c>
      <c r="E4" s="14">
        <v>58</v>
      </c>
      <c r="F4" s="15"/>
      <c r="G4" s="15"/>
      <c r="H4" s="15"/>
      <c r="I4" s="15"/>
      <c r="J4" s="15">
        <f t="shared" ref="J4:J46" si="0">SUM(C4:I4)</f>
        <v>172.75</v>
      </c>
      <c r="K4" s="15"/>
      <c r="L4" s="15"/>
      <c r="M4" s="15">
        <f>SUM(C4:I4)-K4-L4</f>
        <v>172.75</v>
      </c>
    </row>
    <row r="5" spans="1:13" ht="12" customHeight="1" x14ac:dyDescent="0.25">
      <c r="A5" s="12" t="s">
        <v>14</v>
      </c>
      <c r="B5" s="12" t="s">
        <v>15</v>
      </c>
      <c r="C5" s="14">
        <v>58</v>
      </c>
      <c r="D5" s="15">
        <v>56</v>
      </c>
      <c r="E5" s="14">
        <v>57.5</v>
      </c>
      <c r="F5" s="15"/>
      <c r="G5" s="15"/>
      <c r="H5" s="15"/>
      <c r="I5" s="15"/>
      <c r="J5" s="15">
        <f t="shared" si="0"/>
        <v>171.5</v>
      </c>
      <c r="K5" s="15"/>
      <c r="L5" s="15"/>
      <c r="M5" s="15">
        <f t="shared" ref="M5:M39" si="1">SUM(C5:F5)-L5</f>
        <v>171.5</v>
      </c>
    </row>
    <row r="6" spans="1:13" ht="12.75" customHeight="1" x14ac:dyDescent="0.25">
      <c r="A6" s="12" t="s">
        <v>74</v>
      </c>
      <c r="B6" s="12" t="s">
        <v>108</v>
      </c>
      <c r="C6" s="15">
        <v>56</v>
      </c>
      <c r="D6" s="14">
        <v>58.25</v>
      </c>
      <c r="E6" s="15">
        <v>56.5</v>
      </c>
      <c r="F6" s="15"/>
      <c r="G6" s="15"/>
      <c r="H6" s="15"/>
      <c r="I6" s="15"/>
      <c r="J6" s="15">
        <f t="shared" si="0"/>
        <v>170.75</v>
      </c>
      <c r="K6" s="15"/>
      <c r="L6" s="15"/>
      <c r="M6" s="15">
        <f t="shared" si="1"/>
        <v>170.75</v>
      </c>
    </row>
    <row r="7" spans="1:13" ht="15.75" customHeight="1" x14ac:dyDescent="0.25">
      <c r="A7" s="12" t="s">
        <v>83</v>
      </c>
      <c r="B7" s="12" t="s">
        <v>84</v>
      </c>
      <c r="C7" s="15">
        <v>57</v>
      </c>
      <c r="D7" s="15">
        <v>57</v>
      </c>
      <c r="E7" s="15">
        <v>56</v>
      </c>
      <c r="F7" s="15"/>
      <c r="G7" s="15"/>
      <c r="H7" s="15"/>
      <c r="I7" s="15"/>
      <c r="J7" s="15">
        <f t="shared" si="0"/>
        <v>170</v>
      </c>
      <c r="K7" s="15"/>
      <c r="L7" s="15"/>
      <c r="M7" s="15">
        <f t="shared" si="1"/>
        <v>170</v>
      </c>
    </row>
    <row r="8" spans="1:13" x14ac:dyDescent="0.25">
      <c r="A8" s="12" t="s">
        <v>20</v>
      </c>
      <c r="B8" s="12" t="s">
        <v>21</v>
      </c>
      <c r="C8" s="15">
        <v>57</v>
      </c>
      <c r="D8" s="15">
        <v>56.25</v>
      </c>
      <c r="E8" s="15">
        <v>56.25</v>
      </c>
      <c r="F8" s="15"/>
      <c r="G8" s="15"/>
      <c r="H8" s="15"/>
      <c r="I8" s="15"/>
      <c r="J8" s="15">
        <f t="shared" si="0"/>
        <v>169.5</v>
      </c>
      <c r="K8" s="15"/>
      <c r="L8" s="15"/>
      <c r="M8" s="15">
        <f t="shared" si="1"/>
        <v>169.5</v>
      </c>
    </row>
    <row r="9" spans="1:13" x14ac:dyDescent="0.25">
      <c r="A9" s="12" t="s">
        <v>50</v>
      </c>
      <c r="B9" s="12" t="s">
        <v>79</v>
      </c>
      <c r="C9" s="15">
        <v>55.75</v>
      </c>
      <c r="D9" s="14">
        <v>56.75</v>
      </c>
      <c r="E9" s="15">
        <v>56.5</v>
      </c>
      <c r="F9" s="15"/>
      <c r="G9" s="15"/>
      <c r="H9" s="15"/>
      <c r="I9" s="15"/>
      <c r="J9" s="15">
        <f t="shared" si="0"/>
        <v>169</v>
      </c>
      <c r="K9" s="15"/>
      <c r="L9" s="15"/>
      <c r="M9" s="15">
        <f t="shared" si="1"/>
        <v>169</v>
      </c>
    </row>
    <row r="10" spans="1:13" x14ac:dyDescent="0.25">
      <c r="A10" s="12" t="s">
        <v>6</v>
      </c>
      <c r="B10" s="12" t="s">
        <v>136</v>
      </c>
      <c r="C10" s="15">
        <v>56</v>
      </c>
      <c r="D10" s="15">
        <v>55.5</v>
      </c>
      <c r="E10" s="15">
        <v>56.25</v>
      </c>
      <c r="F10" s="15"/>
      <c r="G10" s="15"/>
      <c r="H10" s="15"/>
      <c r="I10" s="15"/>
      <c r="J10" s="15">
        <f t="shared" si="0"/>
        <v>167.75</v>
      </c>
      <c r="K10" s="15"/>
      <c r="L10" s="15"/>
      <c r="M10" s="15">
        <f t="shared" si="1"/>
        <v>167.75</v>
      </c>
    </row>
    <row r="11" spans="1:13" x14ac:dyDescent="0.25">
      <c r="A11" s="12" t="s">
        <v>120</v>
      </c>
      <c r="B11" s="12" t="s">
        <v>140</v>
      </c>
      <c r="C11" s="15">
        <v>55</v>
      </c>
      <c r="D11" s="15">
        <v>55.5</v>
      </c>
      <c r="E11" s="15">
        <v>57.25</v>
      </c>
      <c r="J11" s="15">
        <f t="shared" si="0"/>
        <v>167.75</v>
      </c>
      <c r="K11" s="15"/>
      <c r="L11" s="15"/>
      <c r="M11" s="15">
        <f t="shared" si="1"/>
        <v>167.75</v>
      </c>
    </row>
    <row r="12" spans="1:13" x14ac:dyDescent="0.25">
      <c r="A12" s="12" t="s">
        <v>22</v>
      </c>
      <c r="B12" s="12" t="s">
        <v>23</v>
      </c>
      <c r="C12" s="15">
        <v>55.5</v>
      </c>
      <c r="D12" s="15">
        <v>56</v>
      </c>
      <c r="E12" s="15">
        <v>55.75</v>
      </c>
      <c r="F12" s="15"/>
      <c r="G12" s="15"/>
      <c r="H12" s="15"/>
      <c r="I12" s="15"/>
      <c r="J12" s="15">
        <f t="shared" si="0"/>
        <v>167.25</v>
      </c>
      <c r="K12" s="15"/>
      <c r="L12" s="15"/>
      <c r="M12" s="15">
        <f t="shared" si="1"/>
        <v>167.25</v>
      </c>
    </row>
    <row r="13" spans="1:13" x14ac:dyDescent="0.25">
      <c r="A13" s="12" t="s">
        <v>5</v>
      </c>
      <c r="B13" s="12" t="s">
        <v>135</v>
      </c>
      <c r="C13" s="15">
        <v>54.75</v>
      </c>
      <c r="D13" s="15">
        <v>56.25</v>
      </c>
      <c r="E13" s="15">
        <v>55.75</v>
      </c>
      <c r="F13" s="15"/>
      <c r="G13" s="15"/>
      <c r="H13" s="15"/>
      <c r="I13" s="15"/>
      <c r="J13" s="15">
        <f t="shared" si="0"/>
        <v>166.75</v>
      </c>
      <c r="K13" s="15"/>
      <c r="L13" s="15"/>
      <c r="M13" s="15">
        <f t="shared" si="1"/>
        <v>166.75</v>
      </c>
    </row>
    <row r="14" spans="1:13" x14ac:dyDescent="0.25">
      <c r="A14" s="12" t="s">
        <v>85</v>
      </c>
      <c r="B14" s="12" t="s">
        <v>86</v>
      </c>
      <c r="C14" s="15">
        <v>55.5</v>
      </c>
      <c r="D14" s="15">
        <v>55.5</v>
      </c>
      <c r="E14" s="15">
        <v>55.25</v>
      </c>
      <c r="F14" s="15"/>
      <c r="G14" s="15"/>
      <c r="H14" s="15"/>
      <c r="I14" s="15"/>
      <c r="J14" s="15">
        <f t="shared" si="0"/>
        <v>166.25</v>
      </c>
      <c r="K14" s="15"/>
      <c r="L14" s="15"/>
      <c r="M14" s="15">
        <f t="shared" si="1"/>
        <v>166.25</v>
      </c>
    </row>
    <row r="15" spans="1:13" ht="17.25" customHeight="1" x14ac:dyDescent="0.25">
      <c r="A15" s="12" t="s">
        <v>32</v>
      </c>
      <c r="B15" s="12" t="s">
        <v>55</v>
      </c>
      <c r="C15" s="15">
        <v>55.75</v>
      </c>
      <c r="D15" s="15">
        <v>54.75</v>
      </c>
      <c r="E15" s="15">
        <v>55.75</v>
      </c>
      <c r="F15" s="15"/>
      <c r="G15" s="15"/>
      <c r="H15" s="15"/>
      <c r="I15" s="15"/>
      <c r="J15" s="15">
        <f t="shared" si="0"/>
        <v>166.25</v>
      </c>
      <c r="K15" s="15"/>
      <c r="L15" s="15"/>
      <c r="M15" s="15">
        <f t="shared" si="1"/>
        <v>166.25</v>
      </c>
    </row>
    <row r="16" spans="1:13" ht="12.75" customHeight="1" x14ac:dyDescent="0.25">
      <c r="A16" s="12" t="s">
        <v>12</v>
      </c>
      <c r="B16" s="12" t="s">
        <v>87</v>
      </c>
      <c r="C16" s="15">
        <v>55.25</v>
      </c>
      <c r="D16" s="15">
        <v>55</v>
      </c>
      <c r="E16" s="15">
        <v>55.5</v>
      </c>
      <c r="F16" s="15"/>
      <c r="G16" s="15"/>
      <c r="H16" s="15"/>
      <c r="I16" s="15"/>
      <c r="J16" s="15">
        <f t="shared" si="0"/>
        <v>165.75</v>
      </c>
      <c r="K16" s="15"/>
      <c r="L16" s="15"/>
      <c r="M16" s="15">
        <f t="shared" si="1"/>
        <v>165.75</v>
      </c>
    </row>
    <row r="17" spans="1:13" ht="12.75" customHeight="1" x14ac:dyDescent="0.25">
      <c r="A17" s="12" t="s">
        <v>51</v>
      </c>
      <c r="B17" s="12" t="s">
        <v>138</v>
      </c>
      <c r="C17" s="15">
        <v>54</v>
      </c>
      <c r="D17" s="15">
        <v>55.25</v>
      </c>
      <c r="E17" s="15">
        <v>56.5</v>
      </c>
      <c r="F17" s="15"/>
      <c r="G17" s="15"/>
      <c r="H17" s="15"/>
      <c r="I17" s="15"/>
      <c r="J17" s="15">
        <f t="shared" si="0"/>
        <v>165.75</v>
      </c>
      <c r="K17" s="15"/>
      <c r="L17" s="15"/>
      <c r="M17" s="15">
        <f t="shared" si="1"/>
        <v>165.75</v>
      </c>
    </row>
    <row r="18" spans="1:13" ht="15" customHeight="1" x14ac:dyDescent="0.25">
      <c r="A18" s="12" t="s">
        <v>28</v>
      </c>
      <c r="B18" s="12" t="s">
        <v>52</v>
      </c>
      <c r="C18" s="15">
        <v>55.5</v>
      </c>
      <c r="D18" s="12">
        <v>54.25</v>
      </c>
      <c r="E18" s="12">
        <v>55.75</v>
      </c>
      <c r="J18" s="15">
        <f t="shared" si="0"/>
        <v>165.5</v>
      </c>
      <c r="M18" s="15">
        <f t="shared" si="1"/>
        <v>165.5</v>
      </c>
    </row>
    <row r="19" spans="1:13" x14ac:dyDescent="0.25">
      <c r="A19" s="12" t="s">
        <v>8</v>
      </c>
      <c r="B19" s="12" t="s">
        <v>142</v>
      </c>
      <c r="C19" s="15">
        <v>54.5</v>
      </c>
      <c r="D19" s="12">
        <v>54.75</v>
      </c>
      <c r="E19" s="15">
        <v>55.5</v>
      </c>
      <c r="J19" s="15">
        <f t="shared" si="0"/>
        <v>164.75</v>
      </c>
      <c r="M19" s="15">
        <f t="shared" si="1"/>
        <v>164.75</v>
      </c>
    </row>
    <row r="20" spans="1:13" x14ac:dyDescent="0.25">
      <c r="A20" s="12" t="s">
        <v>26</v>
      </c>
      <c r="B20" s="12" t="s">
        <v>27</v>
      </c>
      <c r="C20" s="15">
        <v>54.75</v>
      </c>
      <c r="D20" s="15">
        <v>55</v>
      </c>
      <c r="E20" s="15">
        <v>54.75</v>
      </c>
      <c r="F20" s="15"/>
      <c r="G20" s="15"/>
      <c r="H20" s="15"/>
      <c r="I20" s="15"/>
      <c r="J20" s="15">
        <f t="shared" si="0"/>
        <v>164.5</v>
      </c>
      <c r="K20" s="15"/>
      <c r="L20" s="15"/>
      <c r="M20" s="15">
        <f t="shared" si="1"/>
        <v>164.5</v>
      </c>
    </row>
    <row r="21" spans="1:13" x14ac:dyDescent="0.25">
      <c r="A21" s="12" t="s">
        <v>88</v>
      </c>
      <c r="B21" s="12" t="s">
        <v>89</v>
      </c>
      <c r="C21" s="15">
        <v>53.75</v>
      </c>
      <c r="D21" s="15">
        <v>54</v>
      </c>
      <c r="E21" s="15">
        <v>56.25</v>
      </c>
      <c r="F21" s="15"/>
      <c r="G21" s="15"/>
      <c r="H21" s="15"/>
      <c r="I21" s="15"/>
      <c r="J21" s="15">
        <f t="shared" si="0"/>
        <v>164</v>
      </c>
      <c r="K21" s="15"/>
      <c r="L21" s="15"/>
      <c r="M21" s="15">
        <f t="shared" si="1"/>
        <v>164</v>
      </c>
    </row>
    <row r="22" spans="1:13" ht="15" customHeight="1" x14ac:dyDescent="0.25">
      <c r="A22" s="12" t="s">
        <v>35</v>
      </c>
      <c r="B22" s="12" t="s">
        <v>29</v>
      </c>
      <c r="C22" s="15">
        <v>54.75</v>
      </c>
      <c r="D22" s="15">
        <v>54.5</v>
      </c>
      <c r="E22" s="15">
        <v>54.5</v>
      </c>
      <c r="F22" s="15"/>
      <c r="G22" s="15"/>
      <c r="H22" s="15"/>
      <c r="I22" s="15"/>
      <c r="J22" s="15">
        <f t="shared" si="0"/>
        <v>163.75</v>
      </c>
      <c r="K22" s="15"/>
      <c r="L22" s="15"/>
      <c r="M22" s="15">
        <f t="shared" si="1"/>
        <v>163.75</v>
      </c>
    </row>
    <row r="23" spans="1:13" x14ac:dyDescent="0.25">
      <c r="A23" s="12" t="s">
        <v>39</v>
      </c>
      <c r="B23" s="12" t="s">
        <v>147</v>
      </c>
      <c r="C23" s="15">
        <v>53.5</v>
      </c>
      <c r="D23" s="15">
        <v>54.5</v>
      </c>
      <c r="E23" s="15">
        <v>55.5</v>
      </c>
      <c r="J23" s="15">
        <f t="shared" si="0"/>
        <v>163.5</v>
      </c>
      <c r="M23" s="15">
        <f t="shared" si="1"/>
        <v>163.5</v>
      </c>
    </row>
    <row r="24" spans="1:13" x14ac:dyDescent="0.25">
      <c r="A24" s="12" t="s">
        <v>13</v>
      </c>
      <c r="B24" s="12" t="s">
        <v>144</v>
      </c>
      <c r="C24" s="15">
        <v>54</v>
      </c>
      <c r="D24" s="12">
        <v>54.25</v>
      </c>
      <c r="E24" s="15">
        <v>54.25</v>
      </c>
      <c r="J24" s="15">
        <f t="shared" si="0"/>
        <v>162.5</v>
      </c>
      <c r="M24" s="15">
        <f t="shared" si="1"/>
        <v>162.5</v>
      </c>
    </row>
    <row r="25" spans="1:13" x14ac:dyDescent="0.25">
      <c r="A25" s="12" t="s">
        <v>22</v>
      </c>
      <c r="B25" s="12" t="s">
        <v>52</v>
      </c>
      <c r="C25" s="15">
        <v>54.5</v>
      </c>
      <c r="D25" s="15">
        <v>54</v>
      </c>
      <c r="E25" s="15">
        <v>53.5</v>
      </c>
      <c r="F25" s="15"/>
      <c r="G25" s="15"/>
      <c r="H25" s="15"/>
      <c r="I25" s="15"/>
      <c r="J25" s="15">
        <f t="shared" si="0"/>
        <v>162</v>
      </c>
      <c r="K25" s="15"/>
      <c r="L25" s="15"/>
      <c r="M25" s="15">
        <f t="shared" si="1"/>
        <v>162</v>
      </c>
    </row>
    <row r="26" spans="1:13" x14ac:dyDescent="0.25">
      <c r="A26" s="12" t="s">
        <v>30</v>
      </c>
      <c r="B26" s="12" t="s">
        <v>31</v>
      </c>
      <c r="C26" s="15">
        <v>53.25</v>
      </c>
      <c r="D26" s="15">
        <v>54.75</v>
      </c>
      <c r="E26" s="15">
        <v>53.5</v>
      </c>
      <c r="F26" s="15"/>
      <c r="G26" s="15"/>
      <c r="H26" s="15"/>
      <c r="I26" s="15"/>
      <c r="J26" s="15">
        <f t="shared" si="0"/>
        <v>161.5</v>
      </c>
      <c r="K26" s="15"/>
      <c r="L26" s="15"/>
      <c r="M26" s="15">
        <f t="shared" si="1"/>
        <v>161.5</v>
      </c>
    </row>
    <row r="27" spans="1:13" x14ac:dyDescent="0.25">
      <c r="A27" s="12" t="s">
        <v>90</v>
      </c>
      <c r="B27" s="12" t="s">
        <v>69</v>
      </c>
      <c r="C27" s="15">
        <v>52.75</v>
      </c>
      <c r="D27" s="15">
        <v>53</v>
      </c>
      <c r="E27" s="15">
        <v>44.25</v>
      </c>
      <c r="F27" s="15"/>
      <c r="G27" s="15"/>
      <c r="H27" s="15"/>
      <c r="I27" s="15"/>
      <c r="J27" s="15">
        <f t="shared" si="0"/>
        <v>150</v>
      </c>
      <c r="K27" s="15"/>
      <c r="M27" s="15">
        <f t="shared" si="1"/>
        <v>150</v>
      </c>
    </row>
    <row r="28" spans="1:13" x14ac:dyDescent="0.25">
      <c r="A28" s="12" t="s">
        <v>32</v>
      </c>
      <c r="B28" s="12" t="s">
        <v>80</v>
      </c>
      <c r="C28" s="14">
        <v>56.5</v>
      </c>
      <c r="D28" s="15">
        <v>0</v>
      </c>
      <c r="E28" s="15">
        <v>56</v>
      </c>
      <c r="F28" s="15"/>
      <c r="G28" s="15"/>
      <c r="H28" s="15"/>
      <c r="I28" s="15"/>
      <c r="J28" s="15">
        <f t="shared" si="0"/>
        <v>112.5</v>
      </c>
      <c r="K28" s="15">
        <v>0</v>
      </c>
      <c r="L28" s="15"/>
      <c r="M28" s="15">
        <f t="shared" si="1"/>
        <v>112.5</v>
      </c>
    </row>
    <row r="29" spans="1:13" x14ac:dyDescent="0.25">
      <c r="A29" s="12" t="s">
        <v>24</v>
      </c>
      <c r="B29" s="12" t="s">
        <v>17</v>
      </c>
      <c r="C29" s="15">
        <v>55</v>
      </c>
      <c r="D29" s="15">
        <v>0</v>
      </c>
      <c r="E29" s="15">
        <v>57.5</v>
      </c>
      <c r="F29" s="15"/>
      <c r="G29" s="15"/>
      <c r="H29" s="15"/>
      <c r="I29" s="15"/>
      <c r="J29" s="15">
        <f t="shared" si="0"/>
        <v>112.5</v>
      </c>
      <c r="K29" s="15">
        <v>0</v>
      </c>
      <c r="L29" s="15"/>
      <c r="M29" s="15">
        <f t="shared" si="1"/>
        <v>112.5</v>
      </c>
    </row>
    <row r="30" spans="1:13" x14ac:dyDescent="0.25">
      <c r="A30" s="12" t="s">
        <v>28</v>
      </c>
      <c r="B30" s="12" t="s">
        <v>137</v>
      </c>
      <c r="C30" s="15">
        <v>55.75</v>
      </c>
      <c r="D30" s="15">
        <v>0</v>
      </c>
      <c r="E30" s="15">
        <v>56.25</v>
      </c>
      <c r="F30" s="15"/>
      <c r="G30" s="15"/>
      <c r="H30" s="15"/>
      <c r="I30" s="15"/>
      <c r="J30" s="15">
        <f t="shared" si="0"/>
        <v>112</v>
      </c>
      <c r="K30" s="15">
        <v>0</v>
      </c>
      <c r="L30" s="15"/>
      <c r="M30" s="15">
        <f t="shared" si="1"/>
        <v>112</v>
      </c>
    </row>
    <row r="31" spans="1:13" x14ac:dyDescent="0.25">
      <c r="A31" s="12" t="s">
        <v>18</v>
      </c>
      <c r="B31" s="12" t="s">
        <v>19</v>
      </c>
      <c r="C31" s="15">
        <v>55</v>
      </c>
      <c r="D31" s="15">
        <v>56.75</v>
      </c>
      <c r="E31" s="15">
        <v>0</v>
      </c>
      <c r="F31" s="15"/>
      <c r="G31" s="15"/>
      <c r="H31" s="15"/>
      <c r="I31" s="15"/>
      <c r="J31" s="15">
        <f t="shared" si="0"/>
        <v>111.75</v>
      </c>
      <c r="K31" s="15">
        <v>0</v>
      </c>
      <c r="L31" s="15"/>
      <c r="M31" s="15">
        <f t="shared" si="1"/>
        <v>111.75</v>
      </c>
    </row>
    <row r="32" spans="1:13" x14ac:dyDescent="0.25">
      <c r="A32" s="12" t="s">
        <v>81</v>
      </c>
      <c r="B32" s="12" t="s">
        <v>139</v>
      </c>
      <c r="C32" s="15">
        <v>55.75</v>
      </c>
      <c r="D32" s="15">
        <v>55.75</v>
      </c>
      <c r="E32" s="15">
        <v>0</v>
      </c>
      <c r="F32" s="15"/>
      <c r="G32" s="15"/>
      <c r="H32" s="15"/>
      <c r="I32" s="15"/>
      <c r="J32" s="15">
        <f t="shared" si="0"/>
        <v>111.5</v>
      </c>
      <c r="K32" s="15">
        <v>0</v>
      </c>
      <c r="L32" s="15"/>
      <c r="M32" s="15">
        <f t="shared" si="1"/>
        <v>111.5</v>
      </c>
    </row>
    <row r="33" spans="1:13" x14ac:dyDescent="0.25">
      <c r="A33" s="12" t="s">
        <v>25</v>
      </c>
      <c r="B33" s="12" t="s">
        <v>82</v>
      </c>
      <c r="C33" s="15">
        <v>56</v>
      </c>
      <c r="D33" s="15">
        <v>0</v>
      </c>
      <c r="E33" s="15">
        <v>55.25</v>
      </c>
      <c r="F33" s="15"/>
      <c r="G33" s="15"/>
      <c r="H33" s="15"/>
      <c r="I33" s="15"/>
      <c r="J33" s="15">
        <f t="shared" si="0"/>
        <v>111.25</v>
      </c>
      <c r="K33" s="15">
        <v>0</v>
      </c>
      <c r="L33" s="15"/>
      <c r="M33" s="15">
        <f t="shared" si="1"/>
        <v>111.25</v>
      </c>
    </row>
    <row r="34" spans="1:13" x14ac:dyDescent="0.25">
      <c r="A34" s="12" t="s">
        <v>34</v>
      </c>
      <c r="B34" s="12" t="s">
        <v>141</v>
      </c>
      <c r="C34" s="15">
        <v>54.5</v>
      </c>
      <c r="D34" s="15">
        <v>0</v>
      </c>
      <c r="E34" s="15">
        <v>55.75</v>
      </c>
      <c r="F34" s="15"/>
      <c r="G34" s="15"/>
      <c r="H34" s="15"/>
      <c r="I34" s="15"/>
      <c r="J34" s="15">
        <f t="shared" si="0"/>
        <v>110.25</v>
      </c>
      <c r="K34" s="15">
        <v>0</v>
      </c>
      <c r="L34" s="15"/>
      <c r="M34" s="15">
        <f t="shared" si="1"/>
        <v>110.25</v>
      </c>
    </row>
    <row r="35" spans="1:13" x14ac:dyDescent="0.25">
      <c r="A35" s="12" t="s">
        <v>7</v>
      </c>
      <c r="B35" s="12" t="s">
        <v>143</v>
      </c>
      <c r="C35" s="15">
        <v>54.25</v>
      </c>
      <c r="D35" s="15">
        <v>0</v>
      </c>
      <c r="E35" s="15">
        <v>55.5</v>
      </c>
      <c r="F35" s="15"/>
      <c r="G35" s="15"/>
      <c r="H35" s="15"/>
      <c r="I35" s="15"/>
      <c r="J35" s="15">
        <f t="shared" si="0"/>
        <v>109.75</v>
      </c>
      <c r="K35" s="15">
        <v>0</v>
      </c>
      <c r="L35" s="15"/>
      <c r="M35" s="15">
        <f t="shared" si="1"/>
        <v>109.75</v>
      </c>
    </row>
    <row r="36" spans="1:13" x14ac:dyDescent="0.25">
      <c r="A36" s="12" t="s">
        <v>37</v>
      </c>
      <c r="B36" s="12" t="s">
        <v>38</v>
      </c>
      <c r="C36" s="15">
        <v>0</v>
      </c>
      <c r="D36" s="15">
        <v>53.5</v>
      </c>
      <c r="E36" s="15">
        <v>54.5</v>
      </c>
      <c r="F36" s="15"/>
      <c r="G36" s="15"/>
      <c r="H36" s="15"/>
      <c r="I36" s="15"/>
      <c r="J36" s="15">
        <f t="shared" si="0"/>
        <v>108</v>
      </c>
      <c r="K36" s="15">
        <v>0</v>
      </c>
      <c r="L36" s="15"/>
      <c r="M36" s="15">
        <f t="shared" si="1"/>
        <v>108</v>
      </c>
    </row>
    <row r="37" spans="1:13" x14ac:dyDescent="0.25">
      <c r="A37" s="12" t="s">
        <v>10</v>
      </c>
      <c r="B37" s="12" t="s">
        <v>11</v>
      </c>
      <c r="C37" s="15">
        <v>54</v>
      </c>
      <c r="D37" s="15">
        <v>0</v>
      </c>
      <c r="E37" s="15">
        <v>53.5</v>
      </c>
      <c r="F37" s="15"/>
      <c r="G37" s="15"/>
      <c r="H37" s="15"/>
      <c r="I37" s="15"/>
      <c r="J37" s="15">
        <f t="shared" si="0"/>
        <v>107.5</v>
      </c>
      <c r="K37" s="15">
        <v>0</v>
      </c>
      <c r="L37" s="15"/>
      <c r="M37" s="15">
        <f t="shared" si="1"/>
        <v>107.5</v>
      </c>
    </row>
    <row r="38" spans="1:13" x14ac:dyDescent="0.25">
      <c r="A38" s="12" t="s">
        <v>76</v>
      </c>
      <c r="B38" s="12" t="s">
        <v>77</v>
      </c>
      <c r="C38" s="15">
        <v>52.5</v>
      </c>
      <c r="D38" s="15">
        <v>0</v>
      </c>
      <c r="E38" s="15">
        <v>54.5</v>
      </c>
      <c r="F38" s="15"/>
      <c r="G38" s="15"/>
      <c r="H38" s="15"/>
      <c r="I38" s="15"/>
      <c r="J38" s="15">
        <f t="shared" si="0"/>
        <v>107</v>
      </c>
      <c r="K38" s="15">
        <v>0</v>
      </c>
      <c r="L38" s="15"/>
      <c r="M38" s="15">
        <f t="shared" si="1"/>
        <v>107</v>
      </c>
    </row>
    <row r="39" spans="1:13" x14ac:dyDescent="0.25">
      <c r="A39" s="12" t="s">
        <v>149</v>
      </c>
      <c r="B39" s="12" t="s">
        <v>150</v>
      </c>
      <c r="C39" s="15">
        <v>52.25</v>
      </c>
      <c r="D39" s="12">
        <v>54.25</v>
      </c>
      <c r="E39" s="15">
        <v>0</v>
      </c>
      <c r="J39" s="15">
        <f t="shared" si="0"/>
        <v>106.5</v>
      </c>
      <c r="K39" s="15">
        <v>0</v>
      </c>
      <c r="M39" s="15">
        <f t="shared" si="1"/>
        <v>106.5</v>
      </c>
    </row>
    <row r="40" spans="1:13" x14ac:dyDescent="0.25">
      <c r="A40" s="12" t="s">
        <v>36</v>
      </c>
      <c r="B40" s="12" t="s">
        <v>33</v>
      </c>
      <c r="C40" s="15">
        <v>55.5</v>
      </c>
      <c r="D40" s="19">
        <v>36.5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f t="shared" si="0"/>
        <v>92</v>
      </c>
      <c r="K40" s="15">
        <v>0</v>
      </c>
      <c r="L40" s="15">
        <v>0</v>
      </c>
      <c r="M40" s="15">
        <f>SUM(C40:F40)-K40</f>
        <v>92</v>
      </c>
    </row>
    <row r="41" spans="1:13" x14ac:dyDescent="0.25">
      <c r="A41" s="12" t="s">
        <v>152</v>
      </c>
      <c r="B41" s="12" t="s">
        <v>154</v>
      </c>
      <c r="C41" s="15">
        <v>0</v>
      </c>
      <c r="D41" s="15">
        <v>0</v>
      </c>
      <c r="E41" s="15">
        <v>54.5</v>
      </c>
      <c r="J41" s="15">
        <f t="shared" si="0"/>
        <v>54.5</v>
      </c>
      <c r="K41" s="15">
        <v>0</v>
      </c>
      <c r="L41" s="15">
        <v>0</v>
      </c>
      <c r="M41" s="15">
        <f t="shared" ref="M41:M46" si="2">SUM(C41:F41)-L41</f>
        <v>54.5</v>
      </c>
    </row>
    <row r="42" spans="1:13" x14ac:dyDescent="0.25">
      <c r="A42" s="12" t="s">
        <v>9</v>
      </c>
      <c r="B42" s="12" t="s">
        <v>151</v>
      </c>
      <c r="C42" s="15">
        <v>0</v>
      </c>
      <c r="D42" s="12">
        <v>54.25</v>
      </c>
      <c r="E42" s="15">
        <v>0</v>
      </c>
      <c r="J42" s="15">
        <f t="shared" si="0"/>
        <v>54.25</v>
      </c>
      <c r="K42" s="15">
        <v>0</v>
      </c>
      <c r="L42" s="15">
        <v>0</v>
      </c>
      <c r="M42" s="15">
        <f t="shared" si="2"/>
        <v>54.25</v>
      </c>
    </row>
    <row r="43" spans="1:13" x14ac:dyDescent="0.25">
      <c r="A43" s="12" t="s">
        <v>145</v>
      </c>
      <c r="B43" s="12" t="s">
        <v>146</v>
      </c>
      <c r="C43" s="15">
        <v>54</v>
      </c>
      <c r="D43" s="15">
        <v>0</v>
      </c>
      <c r="E43" s="15">
        <v>0</v>
      </c>
      <c r="F43" s="15"/>
      <c r="G43" s="15"/>
      <c r="H43" s="15"/>
      <c r="I43" s="15"/>
      <c r="J43" s="15">
        <f t="shared" si="0"/>
        <v>54</v>
      </c>
      <c r="K43" s="15">
        <v>0</v>
      </c>
      <c r="L43" s="15">
        <v>0</v>
      </c>
      <c r="M43" s="15">
        <f t="shared" si="2"/>
        <v>54</v>
      </c>
    </row>
    <row r="44" spans="1:13" x14ac:dyDescent="0.25">
      <c r="A44" s="12" t="s">
        <v>148</v>
      </c>
      <c r="B44" s="12" t="s">
        <v>146</v>
      </c>
      <c r="C44" s="15">
        <v>53.5</v>
      </c>
      <c r="D44" s="15">
        <v>0</v>
      </c>
      <c r="E44" s="15">
        <v>0</v>
      </c>
      <c r="F44" s="15"/>
      <c r="G44" s="15"/>
      <c r="H44" s="15"/>
      <c r="I44" s="15"/>
      <c r="J44" s="15">
        <f t="shared" si="0"/>
        <v>53.5</v>
      </c>
      <c r="K44" s="15">
        <v>0</v>
      </c>
      <c r="L44" s="15">
        <v>0</v>
      </c>
      <c r="M44" s="15">
        <f t="shared" si="2"/>
        <v>53.5</v>
      </c>
    </row>
    <row r="45" spans="1:13" x14ac:dyDescent="0.25">
      <c r="A45" s="12" t="s">
        <v>4</v>
      </c>
      <c r="B45" s="12" t="s">
        <v>75</v>
      </c>
      <c r="C45" s="15">
        <v>0</v>
      </c>
      <c r="D45" s="15">
        <v>52.5</v>
      </c>
      <c r="E45" s="15">
        <v>0</v>
      </c>
      <c r="F45" s="15"/>
      <c r="G45" s="15"/>
      <c r="H45" s="15"/>
      <c r="I45" s="15"/>
      <c r="J45" s="15">
        <f t="shared" si="0"/>
        <v>52.5</v>
      </c>
      <c r="K45" s="15">
        <v>0</v>
      </c>
      <c r="L45" s="15">
        <v>0</v>
      </c>
      <c r="M45" s="15">
        <f t="shared" si="2"/>
        <v>52.5</v>
      </c>
    </row>
    <row r="46" spans="1:13" x14ac:dyDescent="0.25">
      <c r="A46" s="12" t="s">
        <v>83</v>
      </c>
      <c r="B46" s="12" t="s">
        <v>153</v>
      </c>
      <c r="C46" s="15">
        <v>0</v>
      </c>
      <c r="D46" s="15">
        <v>0</v>
      </c>
      <c r="E46" s="15">
        <v>51.5</v>
      </c>
      <c r="J46" s="15">
        <f t="shared" si="0"/>
        <v>51.5</v>
      </c>
      <c r="K46" s="15">
        <v>0</v>
      </c>
      <c r="L46" s="15">
        <v>0</v>
      </c>
      <c r="M46" s="15">
        <f t="shared" si="2"/>
        <v>51.5</v>
      </c>
    </row>
    <row r="47" spans="1:13" ht="15" customHeight="1" x14ac:dyDescent="0.25"/>
    <row r="48" spans="1:13" ht="15" customHeight="1" x14ac:dyDescent="0.25"/>
  </sheetData>
  <sortState ref="A1:M46">
    <sortCondition descending="1" ref="M4"/>
  </sortState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 xml:space="preserve">&amp;C&amp;8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view="pageLayout" zoomScaleNormal="100" workbookViewId="0">
      <selection activeCell="F5" sqref="F5"/>
    </sheetView>
  </sheetViews>
  <sheetFormatPr baseColWidth="10" defaultRowHeight="15" x14ac:dyDescent="0.25"/>
  <cols>
    <col min="1" max="1" width="10.85546875" customWidth="1"/>
    <col min="2" max="2" width="13.85546875" customWidth="1"/>
    <col min="3" max="3" width="5.28515625" customWidth="1"/>
    <col min="4" max="4" width="5.7109375" customWidth="1"/>
    <col min="5" max="7" width="5.5703125" customWidth="1"/>
    <col min="8" max="8" width="6.140625" customWidth="1"/>
    <col min="9" max="9" width="5" customWidth="1"/>
    <col min="10" max="10" width="7" customWidth="1"/>
    <col min="11" max="11" width="4.42578125" customWidth="1"/>
    <col min="12" max="12" width="4.85546875" customWidth="1"/>
    <col min="13" max="13" width="6.85546875" customWidth="1"/>
  </cols>
  <sheetData>
    <row r="1" spans="1:13" ht="18.75" x14ac:dyDescent="0.3">
      <c r="C1" s="4" t="s">
        <v>126</v>
      </c>
      <c r="D1" s="1"/>
      <c r="E1" s="1"/>
      <c r="F1" s="1"/>
      <c r="G1" s="1"/>
    </row>
    <row r="2" spans="1:13" x14ac:dyDescent="0.25">
      <c r="A2" s="1" t="s">
        <v>156</v>
      </c>
      <c r="B2" s="1"/>
      <c r="C2" s="1"/>
    </row>
    <row r="3" spans="1:13" ht="78.75" customHeight="1" x14ac:dyDescent="0.25">
      <c r="A3" s="13" t="s">
        <v>0</v>
      </c>
      <c r="B3" s="13" t="s">
        <v>1</v>
      </c>
      <c r="C3" s="16" t="s">
        <v>128</v>
      </c>
      <c r="D3" s="16" t="s">
        <v>134</v>
      </c>
      <c r="E3" s="16" t="s">
        <v>155</v>
      </c>
      <c r="F3" s="16" t="s">
        <v>129</v>
      </c>
      <c r="G3" s="16" t="s">
        <v>133</v>
      </c>
      <c r="H3" s="16" t="s">
        <v>78</v>
      </c>
      <c r="I3" s="16" t="s">
        <v>132</v>
      </c>
      <c r="J3" s="17" t="s">
        <v>2</v>
      </c>
      <c r="K3" s="16" t="s">
        <v>130</v>
      </c>
      <c r="L3" s="16" t="s">
        <v>131</v>
      </c>
      <c r="M3" s="17" t="s">
        <v>3</v>
      </c>
    </row>
    <row r="4" spans="1:13" x14ac:dyDescent="0.25">
      <c r="A4" s="6" t="s">
        <v>63</v>
      </c>
      <c r="B4" t="s">
        <v>40</v>
      </c>
      <c r="C4" s="7">
        <v>59.5</v>
      </c>
      <c r="D4" s="7">
        <v>59</v>
      </c>
      <c r="E4" s="8">
        <v>57.5</v>
      </c>
      <c r="F4" s="8"/>
      <c r="G4" s="8"/>
      <c r="H4" s="8"/>
      <c r="I4" s="8"/>
      <c r="J4" s="8">
        <f>SUM(C4:I4)</f>
        <v>176</v>
      </c>
      <c r="K4" s="8"/>
      <c r="L4" s="8"/>
      <c r="M4" s="8">
        <f>SUM(C4:I4)-K4-L4</f>
        <v>176</v>
      </c>
    </row>
    <row r="5" spans="1:13" ht="14.25" customHeight="1" x14ac:dyDescent="0.25">
      <c r="A5" s="6" t="s">
        <v>32</v>
      </c>
      <c r="B5" t="s">
        <v>53</v>
      </c>
      <c r="C5" s="7">
        <v>57</v>
      </c>
      <c r="D5" s="8">
        <v>57.5</v>
      </c>
      <c r="E5" s="7">
        <v>58</v>
      </c>
      <c r="F5" s="9"/>
      <c r="G5" s="8"/>
      <c r="H5" s="8"/>
      <c r="I5" s="8"/>
      <c r="J5" s="8">
        <f>SUM(C5:I5)</f>
        <v>172.5</v>
      </c>
      <c r="K5" s="8"/>
      <c r="L5" s="8"/>
      <c r="M5" s="8">
        <f>SUM(C5:I5)-K5-L5</f>
        <v>172.5</v>
      </c>
    </row>
    <row r="6" spans="1:13" x14ac:dyDescent="0.25">
      <c r="A6" s="6" t="s">
        <v>64</v>
      </c>
      <c r="B6" t="s">
        <v>66</v>
      </c>
      <c r="C6" s="5">
        <v>57.25</v>
      </c>
      <c r="D6" s="8">
        <v>56.25</v>
      </c>
      <c r="E6" s="8">
        <v>57</v>
      </c>
      <c r="F6" s="8"/>
      <c r="G6" s="8"/>
      <c r="H6" s="8"/>
      <c r="I6" s="8"/>
      <c r="J6" s="8">
        <f>SUM(C6:I6)</f>
        <v>170.5</v>
      </c>
      <c r="K6" s="8"/>
      <c r="L6" s="8"/>
      <c r="M6" s="8">
        <f>SUM(C6:I6)-K6-L6</f>
        <v>170.5</v>
      </c>
    </row>
    <row r="7" spans="1:13" ht="17.25" customHeight="1" x14ac:dyDescent="0.25">
      <c r="A7" s="6" t="s">
        <v>41</v>
      </c>
      <c r="B7" t="s">
        <v>42</v>
      </c>
      <c r="C7" s="5">
        <v>57.5</v>
      </c>
      <c r="D7" s="7">
        <v>56.5</v>
      </c>
      <c r="E7" s="8">
        <v>56</v>
      </c>
      <c r="F7" s="8"/>
      <c r="G7" s="8"/>
      <c r="H7" s="8"/>
      <c r="I7" s="8"/>
      <c r="J7" s="8">
        <f>SUM(C7:I7)</f>
        <v>170</v>
      </c>
      <c r="K7" s="8"/>
      <c r="L7" s="8"/>
      <c r="M7" s="8">
        <f>SUM(C7:I7)-K7-L7</f>
        <v>170</v>
      </c>
    </row>
    <row r="8" spans="1:13" x14ac:dyDescent="0.25">
      <c r="A8" s="6" t="s">
        <v>54</v>
      </c>
      <c r="B8" t="s">
        <v>65</v>
      </c>
      <c r="C8" s="5">
        <v>56.75</v>
      </c>
      <c r="D8" s="8">
        <v>55.5</v>
      </c>
      <c r="E8" s="7">
        <v>57</v>
      </c>
      <c r="F8" s="8"/>
      <c r="G8" s="8"/>
      <c r="H8" s="8"/>
      <c r="I8" s="8"/>
      <c r="J8" s="8">
        <f>SUM(C8:I8)</f>
        <v>169.25</v>
      </c>
      <c r="K8" s="8"/>
      <c r="L8" s="8"/>
      <c r="M8" s="8">
        <f>SUM(C8:I8)-K8-L8</f>
        <v>169.25</v>
      </c>
    </row>
    <row r="9" spans="1:13" x14ac:dyDescent="0.25">
      <c r="A9" t="s">
        <v>93</v>
      </c>
      <c r="B9" t="s">
        <v>182</v>
      </c>
      <c r="C9" s="5">
        <v>56</v>
      </c>
      <c r="D9" s="8">
        <v>56.25</v>
      </c>
      <c r="E9" s="8">
        <v>56.5</v>
      </c>
      <c r="F9" s="8"/>
      <c r="G9" s="8"/>
      <c r="H9" s="8"/>
      <c r="I9" s="8"/>
      <c r="J9" s="8">
        <f>SUM(C9:I9)</f>
        <v>168.75</v>
      </c>
      <c r="K9" s="8"/>
      <c r="L9" s="8"/>
      <c r="M9" s="8">
        <f>SUM(C9:I9)-K9-L9</f>
        <v>168.75</v>
      </c>
    </row>
    <row r="10" spans="1:13" x14ac:dyDescent="0.25">
      <c r="A10" t="s">
        <v>158</v>
      </c>
      <c r="B10" t="s">
        <v>215</v>
      </c>
      <c r="C10" s="5">
        <v>55.75</v>
      </c>
      <c r="D10" s="8">
        <v>56</v>
      </c>
      <c r="E10" s="8">
        <v>56.5</v>
      </c>
      <c r="F10" s="8"/>
      <c r="G10" s="8"/>
      <c r="H10" s="8"/>
      <c r="I10" s="8"/>
      <c r="J10" s="8">
        <f>SUM(C10:I10)</f>
        <v>168.25</v>
      </c>
      <c r="K10" s="8"/>
      <c r="L10" s="8"/>
      <c r="M10" s="8">
        <f>SUM(C10:I10)-K10-L10</f>
        <v>168.25</v>
      </c>
    </row>
    <row r="11" spans="1:13" x14ac:dyDescent="0.25">
      <c r="A11" s="6" t="s">
        <v>67</v>
      </c>
      <c r="B11" t="s">
        <v>157</v>
      </c>
      <c r="C11" s="5">
        <v>56.5</v>
      </c>
      <c r="D11" s="8">
        <v>54.75</v>
      </c>
      <c r="E11" s="8">
        <v>55.75</v>
      </c>
      <c r="F11" s="8"/>
      <c r="G11" s="8"/>
      <c r="H11" s="8"/>
      <c r="I11" s="8"/>
      <c r="J11" s="8">
        <f>SUM(C11:I11)</f>
        <v>167</v>
      </c>
      <c r="K11" s="8"/>
      <c r="L11" s="8"/>
      <c r="M11" s="8">
        <f>SUM(C11:I11)-K11-L11</f>
        <v>167</v>
      </c>
    </row>
    <row r="12" spans="1:13" x14ac:dyDescent="0.25">
      <c r="A12" s="6" t="s">
        <v>43</v>
      </c>
      <c r="B12" t="s">
        <v>44</v>
      </c>
      <c r="C12" s="5">
        <v>55</v>
      </c>
      <c r="D12" s="8">
        <v>56</v>
      </c>
      <c r="E12" s="8">
        <v>56</v>
      </c>
      <c r="F12" s="8"/>
      <c r="G12" s="8"/>
      <c r="H12" s="8"/>
      <c r="I12" s="8"/>
      <c r="J12" s="8">
        <f>SUM(C12:I12)</f>
        <v>167</v>
      </c>
      <c r="K12" s="8"/>
      <c r="L12" s="8"/>
      <c r="M12" s="8">
        <f>SUM(C12:I12)-K12-L12</f>
        <v>167</v>
      </c>
    </row>
    <row r="13" spans="1:13" x14ac:dyDescent="0.25">
      <c r="A13" t="s">
        <v>121</v>
      </c>
      <c r="B13" t="s">
        <v>56</v>
      </c>
      <c r="C13" s="5">
        <v>54.5</v>
      </c>
      <c r="D13" s="8">
        <v>56</v>
      </c>
      <c r="E13" s="8">
        <v>56.5</v>
      </c>
      <c r="F13" s="8"/>
      <c r="G13" s="8"/>
      <c r="H13" s="8"/>
      <c r="I13" s="8"/>
      <c r="J13" s="8">
        <f>SUM(C13:I13)</f>
        <v>167</v>
      </c>
      <c r="K13" s="8"/>
      <c r="L13" s="8"/>
      <c r="M13" s="8">
        <f>SUM(C13:I13)-K13-L13</f>
        <v>167</v>
      </c>
    </row>
    <row r="14" spans="1:13" x14ac:dyDescent="0.25">
      <c r="A14" s="6" t="s">
        <v>160</v>
      </c>
      <c r="B14" t="s">
        <v>161</v>
      </c>
      <c r="C14" s="5">
        <v>54.75</v>
      </c>
      <c r="D14" s="8">
        <v>54.25</v>
      </c>
      <c r="E14" s="8">
        <v>54.75</v>
      </c>
      <c r="F14" s="8"/>
      <c r="G14" s="8"/>
      <c r="H14" s="8"/>
      <c r="I14" s="8"/>
      <c r="J14" s="8">
        <f>SUM(C14:I14)</f>
        <v>163.75</v>
      </c>
      <c r="K14" s="8"/>
      <c r="L14" s="8"/>
      <c r="M14" s="8">
        <f>SUM(C14:I14)-K14-L14</f>
        <v>163.75</v>
      </c>
    </row>
    <row r="15" spans="1:13" x14ac:dyDescent="0.25">
      <c r="A15" t="s">
        <v>45</v>
      </c>
      <c r="B15" t="s">
        <v>70</v>
      </c>
      <c r="C15" s="5">
        <v>54</v>
      </c>
      <c r="D15" s="8">
        <v>54.25</v>
      </c>
      <c r="E15" s="8">
        <v>55</v>
      </c>
      <c r="F15" s="8"/>
      <c r="G15" s="8"/>
      <c r="H15" s="8"/>
      <c r="I15" s="8"/>
      <c r="J15" s="8">
        <f>SUM(C15:I15)</f>
        <v>163.25</v>
      </c>
      <c r="K15" s="8"/>
      <c r="L15" s="8"/>
      <c r="M15" s="8">
        <f>SUM(C15:I15)-K15-L15</f>
        <v>163.25</v>
      </c>
    </row>
    <row r="16" spans="1:13" x14ac:dyDescent="0.25">
      <c r="A16" s="6" t="s">
        <v>122</v>
      </c>
      <c r="B16" t="s">
        <v>163</v>
      </c>
      <c r="C16" s="5">
        <v>54.25</v>
      </c>
      <c r="D16" s="8">
        <v>54.5</v>
      </c>
      <c r="E16" s="8">
        <v>53.75</v>
      </c>
      <c r="F16" s="8"/>
      <c r="G16" s="8"/>
      <c r="H16" s="8"/>
      <c r="I16" s="8"/>
      <c r="J16" s="8">
        <f>SUM(C16:I16)</f>
        <v>162.5</v>
      </c>
      <c r="K16" s="8"/>
      <c r="L16" s="8"/>
      <c r="M16" s="8">
        <f>SUM(C16:I16)-K16-L16</f>
        <v>162.5</v>
      </c>
    </row>
    <row r="17" spans="1:13" x14ac:dyDescent="0.25">
      <c r="A17" s="6" t="s">
        <v>162</v>
      </c>
      <c r="B17" t="s">
        <v>94</v>
      </c>
      <c r="C17" s="5">
        <v>54.5</v>
      </c>
      <c r="D17" s="8">
        <v>53.25</v>
      </c>
      <c r="E17" s="8">
        <v>53.75</v>
      </c>
      <c r="F17" s="8"/>
      <c r="G17" s="8"/>
      <c r="H17" s="8"/>
      <c r="I17" s="8"/>
      <c r="J17" s="8">
        <f>SUM(C17:I17)</f>
        <v>161.5</v>
      </c>
      <c r="K17" s="8"/>
      <c r="L17" s="8"/>
      <c r="M17" s="8">
        <f>SUM(C17:I17)-K17-L17</f>
        <v>161.5</v>
      </c>
    </row>
    <row r="18" spans="1:13" x14ac:dyDescent="0.25">
      <c r="A18" s="6" t="s">
        <v>111</v>
      </c>
      <c r="B18" t="s">
        <v>112</v>
      </c>
      <c r="C18" s="5">
        <v>54.5</v>
      </c>
      <c r="D18" s="8">
        <v>53.25</v>
      </c>
      <c r="E18" s="8">
        <v>52</v>
      </c>
      <c r="F18" s="8"/>
      <c r="G18" s="8"/>
      <c r="H18" s="8"/>
      <c r="I18" s="8"/>
      <c r="J18" s="8">
        <f>SUM(C18:I18)</f>
        <v>159.75</v>
      </c>
      <c r="K18" s="8"/>
      <c r="L18" s="8"/>
      <c r="M18" s="8">
        <f>SUM(C18:I18)-K18-L18</f>
        <v>159.75</v>
      </c>
    </row>
    <row r="19" spans="1:13" x14ac:dyDescent="0.25">
      <c r="A19" s="6" t="s">
        <v>148</v>
      </c>
      <c r="B19" t="s">
        <v>94</v>
      </c>
      <c r="C19" s="5">
        <v>51.25</v>
      </c>
      <c r="D19" s="8">
        <v>51.25</v>
      </c>
      <c r="E19" s="8">
        <v>51.25</v>
      </c>
      <c r="F19" s="8"/>
      <c r="G19" s="8"/>
      <c r="H19" s="8"/>
      <c r="I19" s="8"/>
      <c r="J19" s="8">
        <f>SUM(C19:I19)</f>
        <v>153.75</v>
      </c>
      <c r="K19" s="8"/>
      <c r="L19" s="8"/>
      <c r="M19" s="8">
        <f>SUM(C19:I19)-K19-L19</f>
        <v>153.75</v>
      </c>
    </row>
    <row r="20" spans="1:13" x14ac:dyDescent="0.25">
      <c r="A20" t="s">
        <v>97</v>
      </c>
      <c r="B20" t="s">
        <v>183</v>
      </c>
      <c r="C20" s="5">
        <v>55.75</v>
      </c>
      <c r="D20" s="8">
        <v>56.25</v>
      </c>
      <c r="E20" s="8">
        <v>0</v>
      </c>
      <c r="F20" s="8"/>
      <c r="G20" s="8"/>
      <c r="H20" s="8"/>
      <c r="I20" s="8"/>
      <c r="J20" s="8">
        <f>SUM(C20:I20)</f>
        <v>112</v>
      </c>
      <c r="K20" s="8">
        <v>0</v>
      </c>
      <c r="L20" s="8"/>
      <c r="M20" s="8">
        <f>SUM(C20:I20)-K20-L20</f>
        <v>112</v>
      </c>
    </row>
    <row r="21" spans="1:13" x14ac:dyDescent="0.25">
      <c r="A21" s="6" t="s">
        <v>184</v>
      </c>
      <c r="B21" s="12" t="s">
        <v>185</v>
      </c>
      <c r="C21" s="5">
        <v>0</v>
      </c>
      <c r="D21">
        <v>55.25</v>
      </c>
      <c r="E21" s="5">
        <v>56.5</v>
      </c>
      <c r="J21" s="8">
        <f>SUM(C21:I21)</f>
        <v>111.75</v>
      </c>
      <c r="K21" s="5">
        <v>0</v>
      </c>
      <c r="M21" s="8">
        <f>SUM(C21:I21)-K21-L21</f>
        <v>111.75</v>
      </c>
    </row>
    <row r="22" spans="1:13" x14ac:dyDescent="0.25">
      <c r="A22" s="6" t="s">
        <v>186</v>
      </c>
      <c r="B22" t="s">
        <v>56</v>
      </c>
      <c r="C22" s="5">
        <v>0</v>
      </c>
      <c r="D22" s="5">
        <v>55</v>
      </c>
      <c r="E22">
        <v>55.75</v>
      </c>
      <c r="J22" s="8">
        <f>SUM(C22:I22)</f>
        <v>110.75</v>
      </c>
      <c r="K22" s="8">
        <v>0</v>
      </c>
      <c r="M22" s="8">
        <f>SUM(C22:I22)-K22-L22</f>
        <v>110.75</v>
      </c>
    </row>
    <row r="23" spans="1:13" x14ac:dyDescent="0.25">
      <c r="A23" s="6" t="s">
        <v>48</v>
      </c>
      <c r="B23" t="s">
        <v>166</v>
      </c>
      <c r="C23" s="5">
        <v>52.5</v>
      </c>
      <c r="D23" s="8">
        <v>0</v>
      </c>
      <c r="E23" s="8">
        <v>53</v>
      </c>
      <c r="F23" s="8"/>
      <c r="G23" s="8"/>
      <c r="H23" s="8"/>
      <c r="I23" s="8"/>
      <c r="J23" s="8">
        <f>SUM(C23:I23)</f>
        <v>105.5</v>
      </c>
      <c r="K23" s="8">
        <v>0</v>
      </c>
      <c r="L23" s="8"/>
      <c r="M23" s="8">
        <f>SUM(C23:I23)-K23-L23</f>
        <v>105.5</v>
      </c>
    </row>
    <row r="24" spans="1:13" x14ac:dyDescent="0.25">
      <c r="A24" s="6" t="s">
        <v>164</v>
      </c>
      <c r="B24" t="s">
        <v>165</v>
      </c>
      <c r="C24" s="5">
        <v>54</v>
      </c>
      <c r="D24" s="8">
        <v>0</v>
      </c>
      <c r="E24" s="8">
        <v>27.75</v>
      </c>
      <c r="F24" s="8"/>
      <c r="G24" s="8"/>
      <c r="H24" s="8"/>
      <c r="I24" s="8"/>
      <c r="J24" s="8">
        <f>SUM(C24:I24)</f>
        <v>81.75</v>
      </c>
      <c r="K24" s="8">
        <v>0</v>
      </c>
      <c r="L24" s="8"/>
      <c r="M24" s="8">
        <f>SUM(C24:I24)-K24-L24</f>
        <v>81.75</v>
      </c>
    </row>
    <row r="25" spans="1:13" x14ac:dyDescent="0.25">
      <c r="A25" s="6" t="s">
        <v>159</v>
      </c>
      <c r="B25" t="s">
        <v>146</v>
      </c>
      <c r="C25" s="5">
        <v>55.25</v>
      </c>
      <c r="D25" s="8">
        <v>0</v>
      </c>
      <c r="E25" s="8">
        <v>0</v>
      </c>
      <c r="F25" s="8"/>
      <c r="G25" s="8"/>
      <c r="H25" s="8"/>
      <c r="I25" s="8"/>
      <c r="J25" s="8">
        <f>SUM(C25:I25)</f>
        <v>55.25</v>
      </c>
      <c r="K25" s="8">
        <v>0</v>
      </c>
      <c r="L25" s="8">
        <v>0</v>
      </c>
      <c r="M25" s="8">
        <f>SUM(C25:I25)-K25-L25</f>
        <v>55.25</v>
      </c>
    </row>
    <row r="26" spans="1:13" x14ac:dyDescent="0.25">
      <c r="A26" s="6" t="s">
        <v>216</v>
      </c>
      <c r="B26" t="s">
        <v>217</v>
      </c>
      <c r="C26" s="5">
        <v>0</v>
      </c>
      <c r="D26" s="5">
        <v>0</v>
      </c>
      <c r="E26" s="5">
        <v>54.25</v>
      </c>
      <c r="J26" s="8">
        <f>SUM(C26:I26)</f>
        <v>54.25</v>
      </c>
      <c r="K26" s="8">
        <v>0</v>
      </c>
      <c r="L26" s="5">
        <v>0</v>
      </c>
      <c r="M26" s="8">
        <f>SUM(C26:I26)-K26-L26</f>
        <v>54.25</v>
      </c>
    </row>
    <row r="27" spans="1:13" x14ac:dyDescent="0.25">
      <c r="A27" s="6" t="s">
        <v>68</v>
      </c>
      <c r="B27" t="s">
        <v>71</v>
      </c>
      <c r="C27" s="5">
        <v>0</v>
      </c>
      <c r="D27" s="8">
        <v>0</v>
      </c>
      <c r="E27" s="8">
        <v>0</v>
      </c>
      <c r="F27" s="8"/>
      <c r="G27" s="8"/>
      <c r="H27" s="8"/>
      <c r="I27" s="8"/>
      <c r="J27" s="8">
        <f>SUM(C27:I27)</f>
        <v>0</v>
      </c>
      <c r="K27" s="8">
        <v>0</v>
      </c>
      <c r="L27" s="8">
        <v>0</v>
      </c>
      <c r="M27" s="8">
        <f>SUM(C27:I27)-K27-L27</f>
        <v>0</v>
      </c>
    </row>
    <row r="28" spans="1:13" ht="15" customHeight="1" x14ac:dyDescent="0.25">
      <c r="A28" s="6" t="s">
        <v>46</v>
      </c>
      <c r="B28" t="s">
        <v>47</v>
      </c>
      <c r="C28" s="5">
        <v>0</v>
      </c>
      <c r="D28" s="8">
        <v>0</v>
      </c>
      <c r="E28" s="8">
        <v>0</v>
      </c>
      <c r="F28" s="8"/>
      <c r="G28" s="8"/>
      <c r="H28" s="8"/>
      <c r="I28" s="8"/>
      <c r="J28" s="8">
        <f>SUM(C28:I28)</f>
        <v>0</v>
      </c>
      <c r="K28" s="8">
        <v>0</v>
      </c>
      <c r="L28" s="8">
        <v>0</v>
      </c>
      <c r="M28" s="8">
        <f>SUM(C28:I28)-K28-L28</f>
        <v>0</v>
      </c>
    </row>
    <row r="29" spans="1:13" ht="15" customHeight="1" x14ac:dyDescent="0.25"/>
  </sheetData>
  <sortState ref="A1:M28">
    <sortCondition descending="1" ref="M4"/>
  </sortState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F11" sqref="F11"/>
    </sheetView>
  </sheetViews>
  <sheetFormatPr baseColWidth="10" defaultRowHeight="15" x14ac:dyDescent="0.25"/>
  <cols>
    <col min="1" max="1" width="10.5703125" customWidth="1"/>
    <col min="2" max="2" width="12.28515625" customWidth="1"/>
    <col min="3" max="3" width="6.42578125" customWidth="1"/>
    <col min="4" max="4" width="5.42578125" customWidth="1"/>
    <col min="5" max="5" width="6.140625" customWidth="1"/>
    <col min="6" max="6" width="5.28515625" customWidth="1"/>
    <col min="7" max="7" width="5" customWidth="1"/>
    <col min="8" max="8" width="6.42578125" customWidth="1"/>
    <col min="9" max="9" width="5.7109375" customWidth="1"/>
    <col min="10" max="10" width="6.85546875" customWidth="1"/>
    <col min="11" max="11" width="4.28515625" customWidth="1"/>
    <col min="12" max="12" width="5.140625" customWidth="1"/>
    <col min="13" max="13" width="6.5703125" customWidth="1"/>
  </cols>
  <sheetData>
    <row r="1" spans="1:13" ht="18.75" x14ac:dyDescent="0.3">
      <c r="C1" s="4" t="s">
        <v>126</v>
      </c>
      <c r="D1" s="1"/>
      <c r="E1" s="1"/>
      <c r="F1" s="1"/>
      <c r="G1" s="1"/>
    </row>
    <row r="2" spans="1:13" x14ac:dyDescent="0.25">
      <c r="A2" s="1" t="s">
        <v>167</v>
      </c>
      <c r="B2" s="1"/>
      <c r="C2" s="1"/>
    </row>
    <row r="3" spans="1:13" ht="71.25" x14ac:dyDescent="0.25">
      <c r="A3" s="13" t="s">
        <v>0</v>
      </c>
      <c r="B3" s="13" t="s">
        <v>1</v>
      </c>
      <c r="C3" s="16" t="s">
        <v>128</v>
      </c>
      <c r="D3" s="16" t="s">
        <v>134</v>
      </c>
      <c r="E3" s="16" t="s">
        <v>155</v>
      </c>
      <c r="F3" s="16" t="s">
        <v>129</v>
      </c>
      <c r="G3" s="16" t="s">
        <v>133</v>
      </c>
      <c r="H3" s="16" t="s">
        <v>78</v>
      </c>
      <c r="I3" s="16" t="s">
        <v>132</v>
      </c>
      <c r="J3" s="17" t="s">
        <v>2</v>
      </c>
      <c r="K3" s="16" t="s">
        <v>130</v>
      </c>
      <c r="L3" s="16" t="s">
        <v>131</v>
      </c>
      <c r="M3" s="17" t="s">
        <v>3</v>
      </c>
    </row>
    <row r="4" spans="1:13" x14ac:dyDescent="0.25">
      <c r="A4" t="s">
        <v>109</v>
      </c>
      <c r="B4" t="s">
        <v>110</v>
      </c>
      <c r="C4" s="7">
        <v>58</v>
      </c>
      <c r="D4" s="7">
        <v>59.25</v>
      </c>
      <c r="E4" s="7">
        <v>59.5</v>
      </c>
      <c r="F4" s="5"/>
      <c r="G4" s="5"/>
      <c r="H4" s="5"/>
      <c r="I4" s="5"/>
      <c r="J4" s="8">
        <f>SUM(C4:I4)</f>
        <v>176.75</v>
      </c>
      <c r="K4" s="5"/>
      <c r="L4" s="5"/>
      <c r="M4" s="8">
        <f>SUM(C4:I4)-K4-L4</f>
        <v>176.75</v>
      </c>
    </row>
    <row r="5" spans="1:13" x14ac:dyDescent="0.25">
      <c r="A5" t="s">
        <v>168</v>
      </c>
      <c r="B5" t="s">
        <v>169</v>
      </c>
      <c r="C5" s="5">
        <v>56.75</v>
      </c>
      <c r="D5" s="5">
        <v>58</v>
      </c>
      <c r="E5" s="5">
        <v>56.5</v>
      </c>
      <c r="F5" s="5"/>
      <c r="G5" s="5"/>
      <c r="H5" s="5"/>
      <c r="I5" s="5"/>
      <c r="J5" s="8">
        <f>SUM(C5:I5)</f>
        <v>171.25</v>
      </c>
      <c r="K5" s="5"/>
      <c r="L5" s="5"/>
      <c r="M5" s="8">
        <f>SUM(C5:I5)-K5-L5</f>
        <v>171.25</v>
      </c>
    </row>
    <row r="6" spans="1:13" x14ac:dyDescent="0.25">
      <c r="A6" t="s">
        <v>123</v>
      </c>
      <c r="B6" t="s">
        <v>125</v>
      </c>
      <c r="C6" s="5">
        <v>56.75</v>
      </c>
      <c r="D6" s="5">
        <v>56.25</v>
      </c>
      <c r="E6" s="7">
        <v>57.25</v>
      </c>
      <c r="F6" s="5"/>
      <c r="G6" s="5"/>
      <c r="H6" s="5"/>
      <c r="I6" s="5"/>
      <c r="J6" s="8">
        <f>SUM(C6:I6)</f>
        <v>170.25</v>
      </c>
      <c r="K6" s="5"/>
      <c r="L6" s="5"/>
      <c r="M6" s="8">
        <f>SUM(C6:I6)-K6-L6</f>
        <v>170.25</v>
      </c>
    </row>
    <row r="7" spans="1:13" x14ac:dyDescent="0.25">
      <c r="A7" t="s">
        <v>170</v>
      </c>
      <c r="B7" t="s">
        <v>218</v>
      </c>
      <c r="C7" s="5">
        <v>55.75</v>
      </c>
      <c r="D7" s="5">
        <v>55.75</v>
      </c>
      <c r="E7" s="5">
        <v>57</v>
      </c>
      <c r="F7" s="5"/>
      <c r="G7" s="5"/>
      <c r="H7" s="5"/>
      <c r="I7" s="5"/>
      <c r="J7" s="8">
        <f>SUM(C7:I7)</f>
        <v>168.5</v>
      </c>
      <c r="K7" s="5"/>
      <c r="L7" s="5"/>
      <c r="M7" s="8">
        <f>SUM(C7:I7)-K7-L7</f>
        <v>168.5</v>
      </c>
    </row>
    <row r="8" spans="1:13" x14ac:dyDescent="0.25">
      <c r="A8" t="s">
        <v>25</v>
      </c>
      <c r="B8" t="s">
        <v>72</v>
      </c>
      <c r="C8" s="5">
        <v>55.75</v>
      </c>
      <c r="D8" s="5">
        <v>55.5</v>
      </c>
      <c r="E8" s="5">
        <v>56.25</v>
      </c>
      <c r="F8" s="5"/>
      <c r="G8" s="5"/>
      <c r="H8" s="5"/>
      <c r="I8" s="5"/>
      <c r="J8" s="8">
        <f>SUM(C8:I8)</f>
        <v>167.5</v>
      </c>
      <c r="K8" s="5"/>
      <c r="L8" s="5"/>
      <c r="M8" s="8">
        <f>SUM(C8:I8)-K8-L8</f>
        <v>167.5</v>
      </c>
    </row>
    <row r="9" spans="1:13" x14ac:dyDescent="0.25">
      <c r="A9" t="s">
        <v>92</v>
      </c>
      <c r="B9" t="s">
        <v>104</v>
      </c>
      <c r="C9" s="5">
        <v>55.5</v>
      </c>
      <c r="D9" s="5">
        <v>55.5</v>
      </c>
      <c r="E9" s="5">
        <v>54.75</v>
      </c>
      <c r="F9" s="5"/>
      <c r="G9" s="5"/>
      <c r="H9" s="5"/>
      <c r="I9" s="5"/>
      <c r="J9" s="8">
        <f>SUM(C9:I9)</f>
        <v>165.75</v>
      </c>
      <c r="K9" s="5"/>
      <c r="L9" s="5"/>
      <c r="M9" s="8">
        <f>SUM(C9:I9)-K9-L9</f>
        <v>165.75</v>
      </c>
    </row>
    <row r="10" spans="1:13" x14ac:dyDescent="0.25">
      <c r="A10" t="s">
        <v>30</v>
      </c>
      <c r="B10" t="s">
        <v>94</v>
      </c>
      <c r="C10" s="5">
        <v>53.75</v>
      </c>
      <c r="D10" s="5">
        <v>54</v>
      </c>
      <c r="E10" s="5">
        <v>53.75</v>
      </c>
      <c r="F10" s="5"/>
      <c r="G10" s="5"/>
      <c r="H10" s="5"/>
      <c r="I10" s="5"/>
      <c r="J10" s="8">
        <f>SUM(C10:I10)</f>
        <v>161.5</v>
      </c>
      <c r="K10" s="5"/>
      <c r="L10" s="5"/>
      <c r="M10" s="8">
        <f>SUM(C10:I10)-K10-L10</f>
        <v>161.5</v>
      </c>
    </row>
    <row r="11" spans="1:13" x14ac:dyDescent="0.25">
      <c r="A11" t="s">
        <v>106</v>
      </c>
      <c r="B11" t="s">
        <v>113</v>
      </c>
      <c r="C11" s="5">
        <v>54.25</v>
      </c>
      <c r="D11" s="5">
        <v>52.75</v>
      </c>
      <c r="E11" s="5">
        <v>54</v>
      </c>
      <c r="F11" s="5"/>
      <c r="G11" s="5"/>
      <c r="H11" s="5"/>
      <c r="I11" s="5"/>
      <c r="J11" s="8">
        <f>SUM(C11:I11)</f>
        <v>161</v>
      </c>
      <c r="K11" s="5"/>
      <c r="L11" s="5"/>
      <c r="M11" s="8">
        <f>SUM(C11:I11)-K11-L11</f>
        <v>161</v>
      </c>
    </row>
    <row r="12" spans="1:13" x14ac:dyDescent="0.25">
      <c r="A12" t="s">
        <v>25</v>
      </c>
      <c r="B12" t="s">
        <v>175</v>
      </c>
      <c r="C12" s="5">
        <v>53.75</v>
      </c>
      <c r="D12" s="5">
        <v>51</v>
      </c>
      <c r="E12" s="5">
        <v>52.5</v>
      </c>
      <c r="F12" s="5"/>
      <c r="G12" s="5"/>
      <c r="H12" s="5"/>
      <c r="I12" s="5"/>
      <c r="J12" s="8">
        <f>SUM(C12:I12)</f>
        <v>157.25</v>
      </c>
      <c r="K12" s="5"/>
      <c r="L12" s="5"/>
      <c r="M12" s="8">
        <f>SUM(C12:I12)-K12-L12</f>
        <v>157.25</v>
      </c>
    </row>
    <row r="13" spans="1:13" x14ac:dyDescent="0.25">
      <c r="A13" t="s">
        <v>49</v>
      </c>
      <c r="B13" t="s">
        <v>62</v>
      </c>
      <c r="C13" s="7">
        <v>58.5</v>
      </c>
      <c r="D13" s="7">
        <v>57.25</v>
      </c>
      <c r="E13" s="5">
        <v>38.5</v>
      </c>
      <c r="F13" s="5"/>
      <c r="G13" s="5"/>
      <c r="H13" s="5"/>
      <c r="I13" s="5"/>
      <c r="J13" s="8">
        <f>SUM(C13:I13)</f>
        <v>154.25</v>
      </c>
      <c r="K13" s="5"/>
      <c r="L13" s="5"/>
      <c r="M13" s="8">
        <f>SUM(C13:I13)-K13-L13</f>
        <v>154.25</v>
      </c>
    </row>
    <row r="14" spans="1:13" x14ac:dyDescent="0.25">
      <c r="A14" t="s">
        <v>8</v>
      </c>
      <c r="B14" t="s">
        <v>188</v>
      </c>
      <c r="C14" s="5">
        <v>0</v>
      </c>
      <c r="D14" s="5">
        <v>55.75</v>
      </c>
      <c r="E14" s="5">
        <v>54.5</v>
      </c>
      <c r="F14" s="5"/>
      <c r="G14" s="5"/>
      <c r="H14" s="5"/>
      <c r="I14" s="5"/>
      <c r="J14" s="8">
        <f>SUM(C14:I14)</f>
        <v>110.25</v>
      </c>
      <c r="K14" s="5">
        <v>0</v>
      </c>
      <c r="L14" s="5"/>
      <c r="M14" s="8">
        <f>SUM(C14:I14)-K14-L14</f>
        <v>110.25</v>
      </c>
    </row>
    <row r="15" spans="1:13" x14ac:dyDescent="0.25">
      <c r="A15" t="s">
        <v>171</v>
      </c>
      <c r="B15" t="s">
        <v>172</v>
      </c>
      <c r="C15" s="5">
        <v>54.5</v>
      </c>
      <c r="D15" s="5">
        <v>55.25</v>
      </c>
      <c r="E15" s="5">
        <v>0</v>
      </c>
      <c r="F15" s="5"/>
      <c r="G15" s="5"/>
      <c r="H15" s="5"/>
      <c r="I15" s="5"/>
      <c r="J15" s="8">
        <f>SUM(C15:I15)</f>
        <v>109.75</v>
      </c>
      <c r="K15" s="5">
        <v>0</v>
      </c>
      <c r="L15" s="5"/>
      <c r="M15" s="8">
        <f>SUM(C15:I15)-K15-L15</f>
        <v>109.75</v>
      </c>
    </row>
    <row r="16" spans="1:13" x14ac:dyDescent="0.25">
      <c r="A16" t="s">
        <v>176</v>
      </c>
      <c r="B16" t="s">
        <v>177</v>
      </c>
      <c r="C16" s="5">
        <v>51.25</v>
      </c>
      <c r="D16" s="5">
        <v>0</v>
      </c>
      <c r="E16" s="5">
        <v>34.5</v>
      </c>
      <c r="F16" s="5"/>
      <c r="G16" s="5"/>
      <c r="H16" s="5"/>
      <c r="I16" s="5"/>
      <c r="J16" s="8">
        <f>SUM(C16:I16)</f>
        <v>85.75</v>
      </c>
      <c r="K16" s="5">
        <v>0</v>
      </c>
      <c r="L16" s="5"/>
      <c r="M16" s="8">
        <f>SUM(C16:I16)-K16-L16</f>
        <v>85.75</v>
      </c>
    </row>
    <row r="17" spans="1:13" x14ac:dyDescent="0.25">
      <c r="A17" t="s">
        <v>95</v>
      </c>
      <c r="B17" t="s">
        <v>187</v>
      </c>
      <c r="C17" s="5">
        <v>0</v>
      </c>
      <c r="D17" s="5">
        <v>56.75</v>
      </c>
      <c r="E17" s="5">
        <v>0</v>
      </c>
      <c r="F17" s="5"/>
      <c r="G17" s="5"/>
      <c r="H17" s="5"/>
      <c r="I17" s="5"/>
      <c r="J17" s="8">
        <f>SUM(C17:I17)</f>
        <v>56.75</v>
      </c>
      <c r="K17" s="5">
        <v>0</v>
      </c>
      <c r="L17" s="5"/>
      <c r="M17" s="8">
        <f>SUM(C17:I17)-K17-L17</f>
        <v>56.75</v>
      </c>
    </row>
    <row r="18" spans="1:13" x14ac:dyDescent="0.25">
      <c r="A18" t="s">
        <v>73</v>
      </c>
      <c r="B18" t="s">
        <v>98</v>
      </c>
      <c r="C18" s="5">
        <v>56.25</v>
      </c>
      <c r="D18" s="5">
        <v>0</v>
      </c>
      <c r="E18" s="5">
        <v>0</v>
      </c>
      <c r="F18" s="5"/>
      <c r="G18" s="5"/>
      <c r="H18" s="5"/>
      <c r="I18" s="5"/>
      <c r="J18" s="8">
        <f>SUM(C18:I18)</f>
        <v>56.25</v>
      </c>
      <c r="K18" s="5">
        <v>0</v>
      </c>
      <c r="L18" s="5">
        <v>0</v>
      </c>
      <c r="M18" s="8">
        <f>SUM(C18:I18)-K18-L18</f>
        <v>56.25</v>
      </c>
    </row>
    <row r="19" spans="1:13" x14ac:dyDescent="0.25">
      <c r="A19" t="s">
        <v>58</v>
      </c>
      <c r="B19" t="s">
        <v>75</v>
      </c>
      <c r="C19" s="5">
        <v>0</v>
      </c>
      <c r="D19" s="5">
        <v>55.75</v>
      </c>
      <c r="E19" s="5">
        <v>0</v>
      </c>
      <c r="F19" s="5"/>
      <c r="G19" s="5"/>
      <c r="H19" s="5"/>
      <c r="I19" s="5"/>
      <c r="J19" s="8">
        <f>SUM(C19:I19)</f>
        <v>55.75</v>
      </c>
      <c r="K19" s="5">
        <v>0</v>
      </c>
      <c r="L19" s="5">
        <v>0</v>
      </c>
      <c r="M19" s="8">
        <f>SUM(C19:I19)-K19-L19</f>
        <v>55.75</v>
      </c>
    </row>
    <row r="20" spans="1:13" x14ac:dyDescent="0.25">
      <c r="A20" t="s">
        <v>173</v>
      </c>
      <c r="B20" t="s">
        <v>174</v>
      </c>
      <c r="C20" s="5">
        <v>54.25</v>
      </c>
      <c r="D20" s="5">
        <v>0</v>
      </c>
      <c r="E20" s="5">
        <v>0</v>
      </c>
      <c r="F20" s="5"/>
      <c r="G20" s="5"/>
      <c r="H20" s="5"/>
      <c r="I20" s="5"/>
      <c r="J20" s="8">
        <f>SUM(C20:I20)</f>
        <v>54.25</v>
      </c>
      <c r="K20" s="5">
        <v>0</v>
      </c>
      <c r="L20" s="5">
        <v>0</v>
      </c>
      <c r="M20" s="8">
        <f>SUM(C20:I20)-K20-L20</f>
        <v>54.25</v>
      </c>
    </row>
    <row r="21" spans="1:13" x14ac:dyDescent="0.25">
      <c r="A21" t="s">
        <v>189</v>
      </c>
      <c r="B21" t="s">
        <v>190</v>
      </c>
      <c r="C21" s="5">
        <v>0</v>
      </c>
      <c r="D21" s="5">
        <v>54</v>
      </c>
      <c r="E21" s="5">
        <v>0</v>
      </c>
      <c r="J21" s="8">
        <f>SUM(C21:I21)</f>
        <v>54</v>
      </c>
      <c r="K21" s="5">
        <v>0</v>
      </c>
      <c r="L21" s="5">
        <v>0</v>
      </c>
      <c r="M21" s="8">
        <f>SUM(C21:I21)-K21-L21</f>
        <v>54</v>
      </c>
    </row>
    <row r="22" spans="1:13" x14ac:dyDescent="0.25">
      <c r="A22" t="s">
        <v>99</v>
      </c>
      <c r="B22" t="s">
        <v>191</v>
      </c>
      <c r="C22" s="5">
        <v>0</v>
      </c>
      <c r="D22" s="5">
        <v>54</v>
      </c>
      <c r="E22" s="5">
        <v>0</v>
      </c>
      <c r="J22" s="8">
        <f>SUM(C22:I22)</f>
        <v>54</v>
      </c>
      <c r="K22" s="5">
        <v>0</v>
      </c>
      <c r="L22" s="5">
        <v>0</v>
      </c>
      <c r="M22" s="8">
        <f>SUM(C22:I22)-K22-L22</f>
        <v>54</v>
      </c>
    </row>
    <row r="23" spans="1:13" x14ac:dyDescent="0.25">
      <c r="A23" t="s">
        <v>57</v>
      </c>
      <c r="B23" t="s">
        <v>59</v>
      </c>
      <c r="C23" s="5">
        <v>0</v>
      </c>
      <c r="D23" s="5">
        <v>0</v>
      </c>
      <c r="E23" s="5">
        <v>0</v>
      </c>
      <c r="F23" s="5"/>
      <c r="G23" s="5"/>
      <c r="H23" s="5"/>
      <c r="I23" s="5"/>
      <c r="J23" s="8">
        <f>SUM(C23:I23)</f>
        <v>0</v>
      </c>
      <c r="K23" s="5">
        <v>0</v>
      </c>
      <c r="L23" s="5">
        <v>0</v>
      </c>
      <c r="M23" s="8">
        <f>SUM(C23:I23)-K23-L23</f>
        <v>0</v>
      </c>
    </row>
    <row r="24" spans="1:13" x14ac:dyDescent="0.25">
      <c r="A24" t="s">
        <v>97</v>
      </c>
      <c r="B24" t="s">
        <v>11</v>
      </c>
      <c r="C24" s="5">
        <v>0</v>
      </c>
      <c r="D24" s="5">
        <v>0</v>
      </c>
      <c r="E24" s="5">
        <v>0</v>
      </c>
      <c r="F24" s="5"/>
      <c r="G24" s="5"/>
      <c r="H24" s="5"/>
      <c r="I24" s="5"/>
      <c r="J24" s="8">
        <f>SUM(C24:I24)</f>
        <v>0</v>
      </c>
      <c r="K24" s="5">
        <v>0</v>
      </c>
      <c r="L24" s="5">
        <v>0</v>
      </c>
      <c r="M24" s="8">
        <f>SUM(C24:I24)-K24-L24</f>
        <v>0</v>
      </c>
    </row>
    <row r="25" spans="1:13" x14ac:dyDescent="0.25">
      <c r="A25" s="6" t="s">
        <v>97</v>
      </c>
      <c r="B25" t="s">
        <v>96</v>
      </c>
      <c r="C25" s="5">
        <v>0</v>
      </c>
      <c r="D25" s="5">
        <v>0</v>
      </c>
      <c r="E25" s="5">
        <v>0</v>
      </c>
      <c r="F25" s="5"/>
      <c r="G25" s="5"/>
      <c r="H25" s="5"/>
      <c r="I25" s="5"/>
      <c r="J25" s="8">
        <f>SUM(C25:I25)</f>
        <v>0</v>
      </c>
      <c r="K25" s="5">
        <v>0</v>
      </c>
      <c r="L25" s="5">
        <v>0</v>
      </c>
      <c r="M25" s="8">
        <f>SUM(C25:I25)-K25-L25</f>
        <v>0</v>
      </c>
    </row>
  </sheetData>
  <sortState ref="A1:M25">
    <sortCondition descending="1" ref="M4"/>
  </sortState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view="pageLayout" zoomScaleNormal="100" workbookViewId="0">
      <selection activeCell="C4" sqref="C4"/>
    </sheetView>
  </sheetViews>
  <sheetFormatPr baseColWidth="10" defaultRowHeight="15" x14ac:dyDescent="0.25"/>
  <cols>
    <col min="1" max="1" width="8.42578125" customWidth="1"/>
    <col min="2" max="2" width="10.140625" customWidth="1"/>
    <col min="3" max="4" width="5.42578125" customWidth="1"/>
    <col min="5" max="5" width="5.85546875" customWidth="1"/>
    <col min="6" max="6" width="5.28515625" customWidth="1"/>
    <col min="7" max="7" width="5.85546875" customWidth="1"/>
    <col min="8" max="8" width="6" customWidth="1"/>
    <col min="9" max="9" width="7" customWidth="1"/>
    <col min="10" max="10" width="6.42578125" customWidth="1"/>
    <col min="11" max="11" width="6.28515625" customWidth="1"/>
    <col min="12" max="12" width="6.140625" customWidth="1"/>
    <col min="13" max="13" width="7" customWidth="1"/>
  </cols>
  <sheetData>
    <row r="1" spans="1:13" ht="18.75" x14ac:dyDescent="0.3">
      <c r="C1" s="4" t="s">
        <v>126</v>
      </c>
      <c r="D1" s="1"/>
      <c r="E1" s="1"/>
      <c r="F1" s="1"/>
      <c r="G1" s="1"/>
    </row>
    <row r="2" spans="1:13" x14ac:dyDescent="0.25">
      <c r="A2" s="1" t="s">
        <v>178</v>
      </c>
      <c r="B2" s="1"/>
      <c r="C2" s="1"/>
    </row>
    <row r="3" spans="1:13" ht="71.25" x14ac:dyDescent="0.25">
      <c r="A3" s="13" t="s">
        <v>0</v>
      </c>
      <c r="B3" s="13" t="s">
        <v>1</v>
      </c>
      <c r="C3" s="16" t="s">
        <v>128</v>
      </c>
      <c r="D3" s="16" t="s">
        <v>134</v>
      </c>
      <c r="E3" s="16" t="s">
        <v>155</v>
      </c>
      <c r="F3" s="16" t="s">
        <v>129</v>
      </c>
      <c r="G3" s="16" t="s">
        <v>133</v>
      </c>
      <c r="H3" s="16" t="s">
        <v>78</v>
      </c>
      <c r="I3" s="16" t="s">
        <v>132</v>
      </c>
      <c r="J3" s="17" t="s">
        <v>2</v>
      </c>
      <c r="K3" s="16" t="s">
        <v>130</v>
      </c>
      <c r="L3" s="16" t="s">
        <v>131</v>
      </c>
      <c r="M3" s="17" t="s">
        <v>3</v>
      </c>
    </row>
    <row r="4" spans="1:13" s="21" customFormat="1" x14ac:dyDescent="0.25">
      <c r="A4" s="23" t="s">
        <v>105</v>
      </c>
      <c r="B4" s="24" t="s">
        <v>179</v>
      </c>
      <c r="C4" s="27">
        <v>58</v>
      </c>
      <c r="D4" s="25">
        <v>56.5</v>
      </c>
      <c r="E4" s="27">
        <v>57.25</v>
      </c>
      <c r="F4" s="22"/>
      <c r="G4" s="22"/>
      <c r="H4" s="26"/>
      <c r="I4" s="22"/>
      <c r="J4" s="8">
        <f>SUM(C4:I4)</f>
        <v>171.75</v>
      </c>
      <c r="K4" s="5">
        <v>0</v>
      </c>
      <c r="L4" s="5">
        <v>0</v>
      </c>
      <c r="M4" s="8">
        <f>SUM(C4:I4)-K4-L4</f>
        <v>171.75</v>
      </c>
    </row>
    <row r="5" spans="1:13" s="21" customFormat="1" x14ac:dyDescent="0.25">
      <c r="A5" s="6" t="s">
        <v>116</v>
      </c>
      <c r="B5" t="s">
        <v>218</v>
      </c>
      <c r="C5" s="5">
        <v>55.25</v>
      </c>
      <c r="D5" s="5">
        <v>57.75</v>
      </c>
      <c r="E5" s="7">
        <v>57.25</v>
      </c>
      <c r="F5" s="5"/>
      <c r="G5" s="5"/>
      <c r="H5" s="5"/>
      <c r="I5" s="5"/>
      <c r="J5" s="8">
        <f>SUM(C5:I5)</f>
        <v>170.25</v>
      </c>
      <c r="K5" s="5">
        <v>0</v>
      </c>
      <c r="L5" s="5">
        <v>0</v>
      </c>
      <c r="M5" s="8">
        <f>SUM(C5:I5)-K5-L5</f>
        <v>170.25</v>
      </c>
    </row>
    <row r="6" spans="1:13" x14ac:dyDescent="0.25">
      <c r="A6" s="6" t="s">
        <v>101</v>
      </c>
      <c r="B6" t="s">
        <v>192</v>
      </c>
      <c r="C6" s="8">
        <v>55.25</v>
      </c>
      <c r="D6" s="5">
        <v>58</v>
      </c>
      <c r="E6" s="8">
        <v>56.75</v>
      </c>
      <c r="F6" s="5"/>
      <c r="G6" s="5"/>
      <c r="H6" s="5"/>
      <c r="I6" s="5"/>
      <c r="J6" s="8">
        <f>SUM(C6:I6)</f>
        <v>170</v>
      </c>
      <c r="K6" s="5"/>
      <c r="L6" s="5"/>
      <c r="M6" s="8">
        <f>SUM(C6:I6)-K6-L6</f>
        <v>170</v>
      </c>
    </row>
    <row r="7" spans="1:13" x14ac:dyDescent="0.25">
      <c r="A7" t="s">
        <v>58</v>
      </c>
      <c r="B7" t="s">
        <v>44</v>
      </c>
      <c r="C7" s="7">
        <v>55.75</v>
      </c>
      <c r="D7" s="7">
        <v>57.25</v>
      </c>
      <c r="E7" s="5">
        <v>55</v>
      </c>
      <c r="F7" s="5"/>
      <c r="G7" s="5"/>
      <c r="H7" s="5"/>
      <c r="I7" s="5"/>
      <c r="J7" s="8">
        <f>SUM(C7:I7)</f>
        <v>168</v>
      </c>
      <c r="K7" s="5">
        <v>0</v>
      </c>
      <c r="L7" s="5"/>
      <c r="M7" s="8">
        <f>SUM(C7:I7)-K7-L7</f>
        <v>168</v>
      </c>
    </row>
    <row r="8" spans="1:13" x14ac:dyDescent="0.25">
      <c r="A8" s="6" t="s">
        <v>124</v>
      </c>
      <c r="B8" t="s">
        <v>196</v>
      </c>
      <c r="C8" s="5">
        <v>0</v>
      </c>
      <c r="D8" s="5">
        <v>55.25</v>
      </c>
      <c r="E8" s="5">
        <v>55.75</v>
      </c>
      <c r="J8" s="8">
        <f>SUM(C8:I8)</f>
        <v>111</v>
      </c>
      <c r="K8" s="5"/>
      <c r="L8" s="5"/>
      <c r="M8" s="8">
        <f>SUM(C8:I8)-K8-L8</f>
        <v>111</v>
      </c>
    </row>
    <row r="9" spans="1:13" x14ac:dyDescent="0.25">
      <c r="A9" s="6" t="s">
        <v>180</v>
      </c>
      <c r="B9" t="s">
        <v>181</v>
      </c>
      <c r="C9" s="5">
        <v>54.25</v>
      </c>
      <c r="D9" s="5">
        <v>55.75</v>
      </c>
      <c r="E9" s="5">
        <v>0</v>
      </c>
      <c r="F9" s="5"/>
      <c r="G9" s="5"/>
      <c r="H9" s="5"/>
      <c r="I9" s="5"/>
      <c r="J9" s="8">
        <f>SUM(C9:I9)</f>
        <v>110</v>
      </c>
      <c r="K9" s="5"/>
      <c r="L9" s="5"/>
      <c r="M9" s="8">
        <f>SUM(C9:I9)-K9-L9</f>
        <v>110</v>
      </c>
    </row>
    <row r="10" spans="1:13" x14ac:dyDescent="0.25">
      <c r="A10" s="6" t="s">
        <v>193</v>
      </c>
      <c r="B10" t="s">
        <v>195</v>
      </c>
      <c r="C10" s="5">
        <v>0</v>
      </c>
      <c r="D10" s="5">
        <v>56.5</v>
      </c>
      <c r="E10" s="5">
        <v>0</v>
      </c>
      <c r="J10" s="8">
        <f>SUM(C10:I10)</f>
        <v>56.5</v>
      </c>
      <c r="K10" s="5"/>
      <c r="L10" s="5"/>
      <c r="M10" s="8">
        <f>SUM(C10:I10)-K10-L10</f>
        <v>56.5</v>
      </c>
    </row>
    <row r="11" spans="1:13" x14ac:dyDescent="0.25">
      <c r="A11" s="6" t="s">
        <v>197</v>
      </c>
      <c r="B11" t="s">
        <v>198</v>
      </c>
      <c r="C11" s="5">
        <v>0</v>
      </c>
      <c r="D11" s="5">
        <v>55.25</v>
      </c>
      <c r="E11" s="5">
        <v>0</v>
      </c>
      <c r="J11" s="8">
        <f>SUM(C11:I11)</f>
        <v>55.25</v>
      </c>
      <c r="K11" s="22"/>
      <c r="L11" s="22"/>
      <c r="M11" s="8">
        <f>SUM(C11:I11)-K11-L11</f>
        <v>55.25</v>
      </c>
    </row>
  </sheetData>
  <sortState ref="J5:M12">
    <sortCondition descending="1" ref="M5"/>
  </sortState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view="pageLayout" zoomScaleNormal="100" workbookViewId="0">
      <selection activeCell="G11" sqref="G11"/>
    </sheetView>
  </sheetViews>
  <sheetFormatPr baseColWidth="10" defaultRowHeight="15" x14ac:dyDescent="0.25"/>
  <cols>
    <col min="1" max="1" width="10.42578125" customWidth="1"/>
    <col min="2" max="2" width="11.7109375" customWidth="1"/>
    <col min="3" max="4" width="5.85546875" customWidth="1"/>
    <col min="5" max="5" width="6.7109375" customWidth="1"/>
    <col min="6" max="6" width="5.7109375" customWidth="1"/>
    <col min="7" max="7" width="5.42578125" customWidth="1"/>
    <col min="8" max="8" width="5.7109375" customWidth="1"/>
    <col min="9" max="9" width="6.140625" customWidth="1"/>
    <col min="10" max="10" width="6.42578125" customWidth="1"/>
    <col min="11" max="11" width="4.42578125" customWidth="1"/>
    <col min="12" max="12" width="4.85546875" customWidth="1"/>
    <col min="13" max="13" width="6.85546875" customWidth="1"/>
  </cols>
  <sheetData>
    <row r="1" spans="1:13" ht="18.75" x14ac:dyDescent="0.3">
      <c r="C1" s="4" t="s">
        <v>126</v>
      </c>
      <c r="D1" s="1"/>
      <c r="E1" s="1"/>
      <c r="F1" s="1"/>
      <c r="G1" s="1"/>
      <c r="H1" s="1"/>
      <c r="I1" s="1"/>
    </row>
    <row r="2" spans="1:13" x14ac:dyDescent="0.25">
      <c r="A2" s="1" t="s">
        <v>219</v>
      </c>
      <c r="B2" s="1"/>
      <c r="C2" s="1"/>
    </row>
    <row r="3" spans="1:13" ht="84.75" customHeight="1" x14ac:dyDescent="0.25">
      <c r="A3" s="13" t="s">
        <v>0</v>
      </c>
      <c r="B3" s="13" t="s">
        <v>1</v>
      </c>
      <c r="C3" s="16" t="s">
        <v>128</v>
      </c>
      <c r="D3" s="16" t="s">
        <v>134</v>
      </c>
      <c r="E3" s="16" t="s">
        <v>155</v>
      </c>
      <c r="F3" s="16" t="s">
        <v>129</v>
      </c>
      <c r="G3" s="16" t="s">
        <v>133</v>
      </c>
      <c r="H3" s="16" t="s">
        <v>78</v>
      </c>
      <c r="I3" s="16" t="s">
        <v>132</v>
      </c>
      <c r="J3" s="17" t="s">
        <v>2</v>
      </c>
      <c r="K3" s="16" t="s">
        <v>130</v>
      </c>
      <c r="L3" s="16" t="s">
        <v>131</v>
      </c>
      <c r="M3" s="17" t="s">
        <v>3</v>
      </c>
    </row>
    <row r="4" spans="1:13" x14ac:dyDescent="0.25">
      <c r="A4" t="s">
        <v>107</v>
      </c>
      <c r="B4" t="s">
        <v>113</v>
      </c>
      <c r="C4" s="8">
        <v>56.5</v>
      </c>
      <c r="D4" s="5">
        <v>56.75</v>
      </c>
      <c r="E4" s="8">
        <v>54.75</v>
      </c>
      <c r="F4" s="5"/>
      <c r="G4" s="5"/>
      <c r="H4" s="5"/>
      <c r="I4" s="5"/>
      <c r="J4" s="8">
        <f>SUM(C4:I4)</f>
        <v>168</v>
      </c>
      <c r="M4" s="8">
        <f>SUM(C4:I4)-K4-L4</f>
        <v>168</v>
      </c>
    </row>
    <row r="5" spans="1:13" ht="14.25" customHeight="1" x14ac:dyDescent="0.25">
      <c r="A5" t="s">
        <v>103</v>
      </c>
      <c r="B5" t="s">
        <v>61</v>
      </c>
      <c r="C5" s="8">
        <v>51</v>
      </c>
      <c r="D5" s="5">
        <v>54.25</v>
      </c>
      <c r="E5" s="8">
        <v>51</v>
      </c>
      <c r="F5" s="5"/>
      <c r="G5" s="5"/>
      <c r="H5" s="5"/>
      <c r="I5" s="5"/>
      <c r="J5" s="8">
        <f>SUM(C5:I5)</f>
        <v>156.25</v>
      </c>
      <c r="M5" s="8">
        <f>SUM(C5:I5)-K5-L5</f>
        <v>156.25</v>
      </c>
    </row>
    <row r="6" spans="1:13" x14ac:dyDescent="0.25">
      <c r="A6" t="s">
        <v>199</v>
      </c>
      <c r="B6" t="s">
        <v>200</v>
      </c>
      <c r="C6" s="5">
        <v>0</v>
      </c>
      <c r="D6" s="1">
        <v>59.25</v>
      </c>
      <c r="E6" s="5">
        <v>0</v>
      </c>
      <c r="J6" s="8">
        <f>SUM(D6:I6)</f>
        <v>59.25</v>
      </c>
      <c r="K6" s="5">
        <v>0</v>
      </c>
      <c r="L6" s="5">
        <v>0</v>
      </c>
      <c r="M6" s="8">
        <f>SUM(D6:I6)-K6-L6</f>
        <v>59.25</v>
      </c>
    </row>
    <row r="7" spans="1:13" x14ac:dyDescent="0.25">
      <c r="A7" t="s">
        <v>201</v>
      </c>
      <c r="B7" t="s">
        <v>202</v>
      </c>
      <c r="C7" s="5">
        <v>0</v>
      </c>
      <c r="D7">
        <v>56.75</v>
      </c>
      <c r="E7" s="5">
        <v>0</v>
      </c>
      <c r="J7" s="8">
        <f>SUM(D7:I7)</f>
        <v>56.75</v>
      </c>
      <c r="K7" s="5">
        <v>0</v>
      </c>
      <c r="L7" s="5">
        <v>0</v>
      </c>
      <c r="M7" s="8">
        <f>SUM(D7:I7)-K7-L7</f>
        <v>56.75</v>
      </c>
    </row>
    <row r="8" spans="1:13" x14ac:dyDescent="0.25">
      <c r="A8" t="s">
        <v>203</v>
      </c>
      <c r="B8" t="s">
        <v>100</v>
      </c>
      <c r="C8" s="5">
        <v>0</v>
      </c>
      <c r="D8" s="5">
        <v>56.75</v>
      </c>
      <c r="E8" s="5">
        <v>0</v>
      </c>
      <c r="F8" s="5"/>
      <c r="G8" s="5"/>
      <c r="H8" s="5"/>
      <c r="I8" s="8"/>
      <c r="J8" s="8">
        <f>SUM(D8:I8)</f>
        <v>56.75</v>
      </c>
      <c r="K8" s="5">
        <v>0</v>
      </c>
      <c r="L8" s="5">
        <v>0</v>
      </c>
      <c r="M8" s="8">
        <f>SUM(D8:I8)-K8-L8</f>
        <v>56.75</v>
      </c>
    </row>
    <row r="9" spans="1:13" x14ac:dyDescent="0.25">
      <c r="A9" t="s">
        <v>204</v>
      </c>
      <c r="B9" t="s">
        <v>205</v>
      </c>
      <c r="C9" s="5">
        <v>0</v>
      </c>
      <c r="D9" s="5">
        <v>55.5</v>
      </c>
      <c r="E9" s="5">
        <v>0</v>
      </c>
      <c r="F9" s="5"/>
      <c r="G9" s="5"/>
      <c r="H9" s="5"/>
      <c r="I9" s="8"/>
      <c r="J9" s="8">
        <f>SUM(D9:I9)</f>
        <v>55.5</v>
      </c>
      <c r="K9" s="5">
        <v>0</v>
      </c>
      <c r="L9" s="5">
        <v>0</v>
      </c>
      <c r="M9" s="8">
        <f>SUM(D9:I9)-K9-L9</f>
        <v>55.5</v>
      </c>
    </row>
    <row r="10" spans="1:13" x14ac:dyDescent="0.25">
      <c r="A10" t="s">
        <v>206</v>
      </c>
      <c r="B10" t="s">
        <v>194</v>
      </c>
      <c r="C10" s="5">
        <v>0</v>
      </c>
      <c r="D10" s="5">
        <v>55</v>
      </c>
      <c r="E10" s="5">
        <v>0</v>
      </c>
      <c r="F10" s="5"/>
      <c r="G10" s="5"/>
      <c r="H10" s="5"/>
      <c r="I10" s="5"/>
      <c r="J10" s="5">
        <f>SUM(D10:I10)</f>
        <v>55</v>
      </c>
      <c r="K10" s="5">
        <v>0</v>
      </c>
      <c r="L10" s="5">
        <v>0</v>
      </c>
      <c r="M10" s="8">
        <f>SUM(D10:I10)-K10-L10</f>
        <v>55</v>
      </c>
    </row>
    <row r="11" spans="1:13" x14ac:dyDescent="0.25">
      <c r="A11" t="s">
        <v>117</v>
      </c>
      <c r="B11" t="s">
        <v>91</v>
      </c>
      <c r="C11" s="8">
        <v>0</v>
      </c>
      <c r="D11" s="5">
        <v>54.75</v>
      </c>
      <c r="E11" s="5">
        <v>0</v>
      </c>
      <c r="F11" s="5"/>
      <c r="G11" s="5"/>
      <c r="H11" s="5"/>
      <c r="I11" s="5"/>
      <c r="J11" s="8">
        <f>SUM(C11:I11)</f>
        <v>54.75</v>
      </c>
      <c r="K11" s="5">
        <v>0</v>
      </c>
      <c r="L11" s="5">
        <v>0</v>
      </c>
      <c r="M11" s="8">
        <f>SUM(C11:I11)-K11-L11</f>
        <v>54.75</v>
      </c>
    </row>
    <row r="12" spans="1:13" x14ac:dyDescent="0.25">
      <c r="A12" t="s">
        <v>207</v>
      </c>
      <c r="B12" t="s">
        <v>208</v>
      </c>
      <c r="C12" s="8">
        <v>0</v>
      </c>
      <c r="D12" s="5">
        <v>54</v>
      </c>
      <c r="E12" s="5">
        <v>0</v>
      </c>
      <c r="F12" s="5"/>
      <c r="H12" s="5"/>
      <c r="I12" s="5"/>
      <c r="J12" s="8">
        <f>SUM(C12:I12)</f>
        <v>54</v>
      </c>
      <c r="K12" s="5">
        <v>0</v>
      </c>
      <c r="L12" s="5">
        <v>0</v>
      </c>
      <c r="M12" s="8">
        <f>SUM(C12:I12)-K12-L12</f>
        <v>54</v>
      </c>
    </row>
    <row r="13" spans="1:13" x14ac:dyDescent="0.25">
      <c r="A13" t="s">
        <v>209</v>
      </c>
      <c r="B13" t="s">
        <v>210</v>
      </c>
      <c r="C13" s="5">
        <v>0</v>
      </c>
      <c r="D13" s="5">
        <v>54</v>
      </c>
      <c r="E13" s="5">
        <v>0</v>
      </c>
      <c r="F13" s="5"/>
      <c r="G13" s="5"/>
      <c r="H13" s="5"/>
      <c r="I13" s="8"/>
      <c r="J13" s="5">
        <f>SUM(D13:I13)</f>
        <v>54</v>
      </c>
      <c r="K13" s="5">
        <v>0</v>
      </c>
      <c r="L13" s="5">
        <v>0</v>
      </c>
      <c r="M13" s="8">
        <f>SUM(D13:I13)-K13-L13</f>
        <v>54</v>
      </c>
    </row>
    <row r="14" spans="1:13" x14ac:dyDescent="0.25">
      <c r="A14" t="s">
        <v>102</v>
      </c>
      <c r="B14" t="s">
        <v>211</v>
      </c>
      <c r="C14" s="5">
        <v>0</v>
      </c>
      <c r="D14" s="5">
        <v>53.75</v>
      </c>
      <c r="E14" s="5">
        <v>0</v>
      </c>
      <c r="F14" s="5"/>
      <c r="G14" s="5"/>
      <c r="H14" s="5"/>
      <c r="I14" s="8"/>
      <c r="J14" s="5">
        <f>SUM(D14:I14)</f>
        <v>53.75</v>
      </c>
      <c r="K14" s="5">
        <v>0</v>
      </c>
      <c r="L14" s="5">
        <v>0</v>
      </c>
      <c r="M14" s="8">
        <f>SUM(D14:I14)-K14-L14</f>
        <v>53.75</v>
      </c>
    </row>
    <row r="15" spans="1:13" x14ac:dyDescent="0.25">
      <c r="A15" t="s">
        <v>114</v>
      </c>
      <c r="B15" t="s">
        <v>115</v>
      </c>
      <c r="C15" s="8">
        <v>0</v>
      </c>
      <c r="D15" s="5">
        <v>52.75</v>
      </c>
      <c r="E15" s="5">
        <v>0</v>
      </c>
      <c r="F15" s="5"/>
      <c r="G15" s="5"/>
      <c r="H15" s="5"/>
      <c r="I15" s="5"/>
      <c r="J15" s="8">
        <f>SUM(C15:I15)</f>
        <v>52.75</v>
      </c>
      <c r="K15" s="5">
        <v>0</v>
      </c>
      <c r="L15" s="5">
        <v>0</v>
      </c>
      <c r="M15" s="8">
        <f>SUM(C15:I15)-K15-L15</f>
        <v>52.75</v>
      </c>
    </row>
    <row r="16" spans="1:13" x14ac:dyDescent="0.25">
      <c r="A16" t="s">
        <v>118</v>
      </c>
      <c r="B16" t="s">
        <v>119</v>
      </c>
      <c r="C16" s="8">
        <v>0</v>
      </c>
      <c r="D16" s="5">
        <v>52.75</v>
      </c>
      <c r="E16" s="5">
        <v>0</v>
      </c>
      <c r="F16" s="5"/>
      <c r="G16" s="5"/>
      <c r="H16" s="5"/>
      <c r="I16" s="5"/>
      <c r="J16" s="8">
        <f>SUM(C16:I16)</f>
        <v>52.75</v>
      </c>
      <c r="K16" s="5">
        <v>0</v>
      </c>
      <c r="L16" s="5">
        <v>0</v>
      </c>
      <c r="M16" s="8">
        <f>SUM(C16:I16)-K16-L16</f>
        <v>52.75</v>
      </c>
    </row>
    <row r="17" spans="1:13" x14ac:dyDescent="0.25">
      <c r="A17" t="s">
        <v>212</v>
      </c>
      <c r="B17" t="s">
        <v>213</v>
      </c>
      <c r="C17" s="5">
        <v>0</v>
      </c>
      <c r="D17" s="5">
        <v>51.25</v>
      </c>
      <c r="E17" s="5">
        <v>0</v>
      </c>
      <c r="F17" s="5"/>
      <c r="G17" s="5"/>
      <c r="H17" s="5"/>
      <c r="I17" s="5"/>
      <c r="J17" s="5">
        <f>SUM(D17:I17)</f>
        <v>51.25</v>
      </c>
      <c r="K17" s="5">
        <v>0</v>
      </c>
      <c r="L17" s="5">
        <v>0</v>
      </c>
      <c r="M17" s="8">
        <f>SUM(D17:I17)-K17-L17</f>
        <v>51.25</v>
      </c>
    </row>
    <row r="18" spans="1:13" x14ac:dyDescent="0.25">
      <c r="A18" t="s">
        <v>214</v>
      </c>
      <c r="B18" t="s">
        <v>60</v>
      </c>
      <c r="C18" s="8">
        <v>0</v>
      </c>
      <c r="D18" s="5">
        <v>18.5</v>
      </c>
      <c r="E18" s="5">
        <v>0</v>
      </c>
      <c r="F18" s="5"/>
      <c r="G18" s="5"/>
      <c r="H18" s="5"/>
      <c r="I18" s="5"/>
      <c r="J18" s="8">
        <f>SUM(C18:I18)</f>
        <v>18.5</v>
      </c>
      <c r="K18" s="5">
        <v>0</v>
      </c>
      <c r="L18" s="5">
        <v>0</v>
      </c>
      <c r="M18" s="8">
        <f>SUM(C18:I18)-K18-L18</f>
        <v>18.5</v>
      </c>
    </row>
    <row r="19" spans="1:13" ht="15" customHeight="1" x14ac:dyDescent="0.25"/>
    <row r="21" spans="1:13" x14ac:dyDescent="0.25">
      <c r="C21" s="5"/>
      <c r="D21" s="5"/>
      <c r="E21" s="5"/>
      <c r="F21" s="5"/>
      <c r="G21" s="5"/>
      <c r="H21" s="5"/>
      <c r="I21" s="8"/>
      <c r="J21" s="5"/>
    </row>
    <row r="22" spans="1:13" x14ac:dyDescent="0.25">
      <c r="C22" s="5"/>
      <c r="D22" s="5"/>
      <c r="E22" s="5"/>
      <c r="F22" s="5"/>
      <c r="G22" s="5"/>
      <c r="H22" s="5"/>
      <c r="I22" s="8"/>
      <c r="J22" s="5"/>
    </row>
    <row r="23" spans="1:13" x14ac:dyDescent="0.25">
      <c r="C23" s="5"/>
      <c r="D23" s="5"/>
      <c r="E23" s="5"/>
      <c r="F23" s="5"/>
      <c r="G23" s="5"/>
      <c r="H23" s="5"/>
      <c r="I23" s="5"/>
      <c r="J23" s="5"/>
    </row>
    <row r="31" spans="1:13" x14ac:dyDescent="0.25">
      <c r="C31" s="5"/>
      <c r="D31" s="5"/>
      <c r="E31" s="5"/>
      <c r="F31" s="5"/>
      <c r="G31" s="5"/>
      <c r="H31" s="5"/>
      <c r="I31" s="5"/>
      <c r="J31" s="5"/>
      <c r="K31" s="5"/>
    </row>
    <row r="32" spans="1:13" x14ac:dyDescent="0.25">
      <c r="C32" s="5"/>
      <c r="D32" s="5"/>
      <c r="E32" s="5"/>
      <c r="F32" s="5"/>
      <c r="G32" s="5"/>
      <c r="H32" s="5"/>
      <c r="I32" s="5"/>
      <c r="J32" s="5"/>
      <c r="K32" s="5"/>
    </row>
    <row r="34" spans="1:11" x14ac:dyDescent="0.25">
      <c r="A34" s="6"/>
      <c r="C34" s="5"/>
      <c r="D34" s="5"/>
      <c r="E34" s="5"/>
      <c r="F34" s="5"/>
      <c r="G34" s="5"/>
      <c r="H34" s="5"/>
      <c r="I34" s="5"/>
      <c r="J34" s="5"/>
      <c r="K34" s="5"/>
    </row>
    <row r="35" spans="1:11" x14ac:dyDescent="0.25">
      <c r="C35" s="5"/>
      <c r="D35" s="5"/>
      <c r="E35" s="5"/>
      <c r="F35" s="5"/>
      <c r="G35" s="5"/>
      <c r="H35" s="5"/>
      <c r="I35" s="5"/>
      <c r="J35" s="5"/>
      <c r="K35" s="5"/>
    </row>
    <row r="36" spans="1:11" x14ac:dyDescent="0.25">
      <c r="C36" s="5"/>
      <c r="D36" s="5"/>
      <c r="E36" s="5"/>
      <c r="F36" s="5"/>
      <c r="G36" s="5"/>
      <c r="H36" s="5"/>
      <c r="I36" s="5"/>
      <c r="J36" s="5"/>
      <c r="K36" s="5"/>
    </row>
  </sheetData>
  <sortState ref="A1:M18">
    <sortCondition descending="1" ref="M4"/>
  </sortState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L24" sqref="L24"/>
    </sheetView>
  </sheetViews>
  <sheetFormatPr baseColWidth="10" defaultRowHeight="15" x14ac:dyDescent="0.25"/>
  <cols>
    <col min="1" max="1" width="14.42578125" customWidth="1"/>
    <col min="2" max="2" width="17.42578125" customWidth="1"/>
    <col min="3" max="3" width="6.5703125" customWidth="1"/>
    <col min="4" max="4" width="7.42578125" customWidth="1"/>
    <col min="5" max="5" width="6.85546875" customWidth="1"/>
    <col min="6" max="6" width="7" customWidth="1"/>
    <col min="7" max="10" width="6.42578125" customWidth="1"/>
  </cols>
  <sheetData>
    <row r="1" spans="1:10" ht="18.75" x14ac:dyDescent="0.3">
      <c r="C1" s="4"/>
      <c r="D1" s="1"/>
      <c r="E1" s="1"/>
      <c r="F1" s="1"/>
      <c r="G1" s="1"/>
    </row>
    <row r="2" spans="1:10" x14ac:dyDescent="0.25">
      <c r="A2" s="1"/>
      <c r="B2" s="1"/>
      <c r="C2" s="1"/>
    </row>
    <row r="3" spans="1:10" x14ac:dyDescent="0.25">
      <c r="A3" s="1"/>
      <c r="B3" s="1"/>
      <c r="C3" s="2"/>
      <c r="D3" s="2"/>
      <c r="E3" s="2"/>
      <c r="F3" s="2"/>
      <c r="G3" s="2"/>
      <c r="H3" s="3"/>
      <c r="I3" s="2"/>
      <c r="J3" s="3"/>
    </row>
    <row r="4" spans="1:10" x14ac:dyDescent="0.25">
      <c r="C4" s="7"/>
      <c r="D4" s="5"/>
      <c r="E4" s="7"/>
      <c r="F4" s="10"/>
      <c r="H4" s="5"/>
      <c r="I4" s="5"/>
      <c r="J4" s="5"/>
    </row>
    <row r="5" spans="1:10" x14ac:dyDescent="0.25">
      <c r="C5" s="11"/>
      <c r="D5" s="18"/>
      <c r="E5" s="11"/>
      <c r="F5" s="10"/>
      <c r="G5" s="8"/>
      <c r="H5" s="5"/>
      <c r="I5" s="5"/>
      <c r="J5" s="5"/>
    </row>
    <row r="6" spans="1:10" x14ac:dyDescent="0.25">
      <c r="C6" s="5"/>
      <c r="D6" s="5"/>
      <c r="E6" s="5"/>
      <c r="F6" s="5"/>
      <c r="G6" s="5"/>
      <c r="H6" s="5"/>
      <c r="I6" s="5"/>
      <c r="J6" s="5"/>
    </row>
    <row r="7" spans="1:10" x14ac:dyDescent="0.25">
      <c r="C7" s="8"/>
      <c r="D7" s="7"/>
      <c r="E7" s="18"/>
      <c r="F7" s="1"/>
      <c r="G7" s="18"/>
      <c r="H7" s="5"/>
      <c r="I7" s="5"/>
      <c r="J7" s="5"/>
    </row>
    <row r="8" spans="1:10" x14ac:dyDescent="0.25">
      <c r="A8" s="6"/>
      <c r="C8" s="5"/>
      <c r="D8" s="8"/>
      <c r="E8" s="5"/>
      <c r="F8" s="5"/>
      <c r="G8" s="5"/>
      <c r="H8" s="5"/>
      <c r="I8" s="5"/>
      <c r="J8" s="5"/>
    </row>
    <row r="9" spans="1:10" x14ac:dyDescent="0.25">
      <c r="C9" s="7"/>
      <c r="D9" s="5"/>
      <c r="E9" s="5"/>
      <c r="F9" s="5"/>
      <c r="G9" s="5"/>
      <c r="H9" s="5"/>
      <c r="I9" s="5"/>
      <c r="J9" s="5"/>
    </row>
    <row r="10" spans="1:10" x14ac:dyDescent="0.25">
      <c r="A10" s="6"/>
      <c r="C10" s="5"/>
      <c r="D10" s="8"/>
      <c r="E10" s="5"/>
      <c r="F10" s="5"/>
      <c r="G10" s="5"/>
      <c r="H10" s="5"/>
      <c r="I10" s="5"/>
      <c r="J10" s="5"/>
    </row>
    <row r="11" spans="1:10" x14ac:dyDescent="0.25">
      <c r="A11" s="6"/>
      <c r="C11" s="5"/>
      <c r="D11" s="5"/>
      <c r="E11" s="5"/>
      <c r="F11" s="5"/>
      <c r="G11" s="5"/>
      <c r="H11" s="5"/>
      <c r="I11" s="5"/>
      <c r="J11" s="5"/>
    </row>
    <row r="12" spans="1:10" x14ac:dyDescent="0.25">
      <c r="A12" s="6"/>
      <c r="C12" s="11"/>
      <c r="D12" s="11"/>
      <c r="E12" s="11"/>
      <c r="F12" s="5"/>
      <c r="G12" s="9"/>
      <c r="H12" s="5"/>
      <c r="I12" s="5"/>
      <c r="J12" s="5"/>
    </row>
    <row r="13" spans="1:10" x14ac:dyDescent="0.25">
      <c r="A13" s="6"/>
      <c r="B13" s="6"/>
      <c r="C13" s="11"/>
      <c r="D13" s="11"/>
      <c r="E13" s="11"/>
      <c r="F13" s="5"/>
      <c r="G13" s="9"/>
      <c r="H13" s="5"/>
      <c r="I13" s="5"/>
      <c r="J13" s="5"/>
    </row>
    <row r="14" spans="1:10" x14ac:dyDescent="0.25">
      <c r="A14" s="6"/>
      <c r="C14" s="5"/>
      <c r="D14" s="8"/>
      <c r="E14" s="5"/>
      <c r="F14" s="5"/>
      <c r="H14" s="5"/>
      <c r="I14" s="5"/>
      <c r="J14" s="5"/>
    </row>
    <row r="15" spans="1:10" x14ac:dyDescent="0.25">
      <c r="C15" s="9"/>
      <c r="D15" s="5"/>
      <c r="E15" s="8"/>
      <c r="F15" s="9"/>
      <c r="G15" s="9"/>
      <c r="H15" s="5"/>
      <c r="I15" s="5"/>
      <c r="J15" s="5"/>
    </row>
    <row r="16" spans="1:10" x14ac:dyDescent="0.25">
      <c r="A16" s="6"/>
      <c r="C16" s="8"/>
      <c r="D16" s="5"/>
      <c r="E16" s="8"/>
      <c r="F16" s="5"/>
      <c r="G16" s="5"/>
      <c r="H16" s="5"/>
      <c r="I16" s="5"/>
      <c r="J16" s="5"/>
    </row>
    <row r="17" spans="1:10" x14ac:dyDescent="0.25">
      <c r="A17" s="6"/>
      <c r="C17" s="5"/>
      <c r="D17" s="5"/>
      <c r="E17" s="5"/>
      <c r="F17" s="5"/>
      <c r="H17" s="5"/>
      <c r="I17" s="5"/>
      <c r="J17" s="5"/>
    </row>
    <row r="18" spans="1:10" x14ac:dyDescent="0.25">
      <c r="A18" s="6"/>
      <c r="C18" s="5"/>
      <c r="D18" s="5"/>
      <c r="E18" s="5"/>
      <c r="F18" s="5"/>
      <c r="H18" s="5"/>
      <c r="I18" s="5"/>
      <c r="J18" s="5"/>
    </row>
    <row r="19" spans="1:10" ht="18.75" x14ac:dyDescent="0.3">
      <c r="C19" s="4"/>
      <c r="D19" s="1"/>
      <c r="E19" s="1"/>
      <c r="F19" s="1"/>
      <c r="G19" s="1"/>
      <c r="H19" s="1"/>
      <c r="I19" s="1"/>
    </row>
    <row r="20" spans="1:10" ht="18.75" x14ac:dyDescent="0.3">
      <c r="C20" s="4"/>
      <c r="D20" s="1"/>
      <c r="E20" s="1"/>
      <c r="F20" s="1"/>
      <c r="G20" s="1"/>
      <c r="H20" s="1"/>
      <c r="I20" s="1"/>
    </row>
    <row r="21" spans="1:10" x14ac:dyDescent="0.25">
      <c r="A21" s="1"/>
      <c r="B21" s="1"/>
      <c r="C21" s="1"/>
    </row>
    <row r="22" spans="1:10" x14ac:dyDescent="0.25">
      <c r="A22" s="1"/>
      <c r="B22" s="1"/>
      <c r="C22" s="2"/>
      <c r="D22" s="2"/>
      <c r="E22" s="2"/>
      <c r="F22" s="2"/>
      <c r="G22" s="2"/>
      <c r="H22" s="3"/>
      <c r="I22" s="2"/>
      <c r="J22" s="3"/>
    </row>
    <row r="23" spans="1:10" x14ac:dyDescent="0.25">
      <c r="C23" s="5"/>
      <c r="D23" s="5"/>
      <c r="E23" s="5"/>
      <c r="F23" s="7"/>
      <c r="G23" s="5"/>
      <c r="H23" s="5"/>
      <c r="I23" s="8"/>
      <c r="J23" s="5"/>
    </row>
    <row r="24" spans="1:10" x14ac:dyDescent="0.25">
      <c r="C24" s="5"/>
      <c r="D24" s="5"/>
      <c r="E24" s="5"/>
      <c r="F24" s="5"/>
      <c r="G24" s="5"/>
      <c r="H24" s="5"/>
      <c r="I24" s="8"/>
      <c r="J24" s="5"/>
    </row>
    <row r="25" spans="1:10" x14ac:dyDescent="0.25">
      <c r="C25" s="5"/>
      <c r="D25" s="5"/>
      <c r="E25" s="5"/>
      <c r="F25" s="5"/>
      <c r="G25" s="5"/>
      <c r="H25" s="5"/>
      <c r="I25" s="8"/>
      <c r="J25" s="5"/>
    </row>
    <row r="26" spans="1:10" x14ac:dyDescent="0.25">
      <c r="C26" s="8"/>
      <c r="D26" s="5"/>
      <c r="E26" s="8"/>
      <c r="F26" s="5"/>
      <c r="G26" s="5"/>
      <c r="H26" s="5"/>
      <c r="I26" s="5"/>
      <c r="J26" s="5"/>
    </row>
    <row r="27" spans="1:10" x14ac:dyDescent="0.25">
      <c r="C27" s="8"/>
      <c r="D27" s="5"/>
      <c r="E27" s="8"/>
      <c r="F27" s="5"/>
      <c r="G27" s="5"/>
      <c r="H27" s="5"/>
      <c r="I27" s="5"/>
      <c r="J27" s="5"/>
    </row>
    <row r="28" spans="1:10" x14ac:dyDescent="0.25">
      <c r="C28" s="8"/>
      <c r="D28" s="5"/>
      <c r="E28" s="5"/>
      <c r="F28" s="5"/>
      <c r="H28" s="5"/>
      <c r="I28" s="5"/>
      <c r="J28" s="5"/>
    </row>
    <row r="29" spans="1:10" x14ac:dyDescent="0.25">
      <c r="C29" s="8"/>
      <c r="D29" s="5"/>
      <c r="E29" s="8"/>
      <c r="F29" s="5"/>
      <c r="H29" s="5"/>
      <c r="I29" s="5"/>
      <c r="J29" s="5"/>
    </row>
    <row r="30" spans="1:10" x14ac:dyDescent="0.25">
      <c r="C30" s="8"/>
      <c r="D30" s="5"/>
      <c r="E30" s="8"/>
      <c r="F30" s="5"/>
      <c r="H30" s="5"/>
      <c r="I30" s="5"/>
      <c r="J30" s="5"/>
    </row>
    <row r="31" spans="1:10" x14ac:dyDescent="0.25">
      <c r="C31" s="8"/>
      <c r="D31" s="5"/>
      <c r="F31" s="5"/>
      <c r="H31" s="5"/>
      <c r="I31" s="5"/>
      <c r="J31" s="5"/>
    </row>
    <row r="32" spans="1:10" x14ac:dyDescent="0.25">
      <c r="C32" s="8"/>
      <c r="D32" s="5"/>
      <c r="E32" s="8"/>
      <c r="F32" s="5"/>
      <c r="G32" s="5"/>
      <c r="H32" s="5"/>
      <c r="I32" s="5"/>
      <c r="J32" s="5"/>
    </row>
    <row r="33" spans="3:10" x14ac:dyDescent="0.25">
      <c r="C33" s="8"/>
      <c r="D33" s="5"/>
      <c r="E33" s="8"/>
      <c r="F33" s="5"/>
      <c r="H33" s="5"/>
      <c r="I33" s="5"/>
      <c r="J33" s="5"/>
    </row>
    <row r="34" spans="3:10" x14ac:dyDescent="0.25">
      <c r="C34" s="8"/>
      <c r="D34" s="5"/>
      <c r="E34" s="8"/>
      <c r="F34" s="5"/>
      <c r="G34" s="5"/>
      <c r="H34" s="5"/>
      <c r="I34" s="5"/>
      <c r="J34" s="5"/>
    </row>
    <row r="35" spans="3:10" x14ac:dyDescent="0.25">
      <c r="C35" s="5"/>
      <c r="D35" s="5"/>
      <c r="E35" s="5"/>
      <c r="F35" s="5"/>
      <c r="G35" s="5"/>
      <c r="H35" s="5"/>
      <c r="I35" s="8"/>
      <c r="J35" s="5"/>
    </row>
    <row r="36" spans="3:10" x14ac:dyDescent="0.25">
      <c r="C36" s="8"/>
      <c r="D36" s="5"/>
      <c r="E36" s="8"/>
      <c r="F36" s="5"/>
      <c r="G36" s="5"/>
      <c r="H36" s="5"/>
      <c r="I36" s="5"/>
      <c r="J36" s="5"/>
    </row>
    <row r="37" spans="3:10" x14ac:dyDescent="0.25">
      <c r="C37" s="8"/>
      <c r="D37" s="5"/>
      <c r="E37" s="8"/>
      <c r="F37" s="5"/>
      <c r="G37" s="5"/>
      <c r="H37" s="5"/>
      <c r="I37" s="5"/>
      <c r="J37" s="5"/>
    </row>
    <row r="38" spans="3:10" x14ac:dyDescent="0.25">
      <c r="C38" s="8"/>
      <c r="D38" s="5"/>
      <c r="E38" s="8"/>
      <c r="F38" s="5"/>
      <c r="H38" s="5"/>
      <c r="I38" s="5"/>
      <c r="J38" s="5"/>
    </row>
    <row r="39" spans="3:10" x14ac:dyDescent="0.25">
      <c r="C39" s="8"/>
      <c r="D39" s="5"/>
      <c r="E39" s="8"/>
      <c r="F39" s="5"/>
      <c r="G39" s="5"/>
      <c r="H39" s="5"/>
      <c r="I39" s="5"/>
      <c r="J39" s="5"/>
    </row>
  </sheetData>
  <sortState ref="A22:J41">
    <sortCondition descending="1" ref="J25"/>
  </sortState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Frauen</vt:lpstr>
      <vt:lpstr>Mädchen 1</vt:lpstr>
      <vt:lpstr>Mädchen 2</vt:lpstr>
      <vt:lpstr>Zwergli Mädchen</vt:lpstr>
      <vt:lpstr>Zwergli Knaben</vt:lpstr>
      <vt:lpstr>Zwergli alle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Stalder</dc:creator>
  <cp:lastModifiedBy>Raymond Stalder</cp:lastModifiedBy>
  <cp:lastPrinted>2015-05-30T20:57:11Z</cp:lastPrinted>
  <dcterms:created xsi:type="dcterms:W3CDTF">2012-06-08T19:32:32Z</dcterms:created>
  <dcterms:modified xsi:type="dcterms:W3CDTF">2015-05-30T20:58:09Z</dcterms:modified>
</cp:coreProperties>
</file>